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a3c433b85a45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開始與成果" sheetId="1" r:id="R1344f56694b14d34"/>
    <x:sheet xmlns:r="http://schemas.openxmlformats.org/officeDocument/2006/relationships" name="量測與試算" sheetId="2" r:id="R634d0234d8554b13"/>
    <x:sheet xmlns:r="http://schemas.openxmlformats.org/officeDocument/2006/relationships" name="資料準備" sheetId="3" r:id="Rd2238f6ff2fe48ec"/>
    <x:sheet xmlns:r="http://schemas.openxmlformats.org/officeDocument/2006/relationships" name="量測計畫" sheetId="4" r:id="Ra733a8d6901e40b7"/>
    <x:sheet xmlns:r="http://schemas.openxmlformats.org/officeDocument/2006/relationships" name="證據與行動" sheetId="5" r:id="R06c42074ca2a4ea6"/>
    <x:sheet xmlns:r="http://schemas.openxmlformats.org/officeDocument/2006/relationships" name="基準調整" sheetId="6" r:id="R1648c72e621345b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8">
    <x:numFmt numFmtId="200" formatCode="#,##0.000;[Red](#,##0.000);0.000"/>
    <x:numFmt numFmtId="201" formatCode="#,##0.###"/>
    <x:numFmt numFmtId="202" formatCode="0.00000"/>
    <x:numFmt numFmtId="203" formatCode="0.00%;[Red](0.00%);0.00%"/>
    <x:numFmt numFmtId="204" formatCode="0.00%"/>
    <x:numFmt numFmtId="205" formatCode="#,##0"/>
    <x:numFmt numFmtId="206" formatCode="yyyy-mm-dd"/>
    <x:numFmt numFmtId="207" formatCode="#,##0.00"/>
  </x:numFmts>
  <x:fonts count="6">
    <x:font>
      <x:sz val="11"/>
      <x:name val="Carlito"/>
    </x:font>
    <x:font>
      <x:sz val="12"/>
      <x:color rgb="FF233F48"/>
      <x:name val="Arial"/>
    </x:font>
    <x:font>
      <x:b/>
      <x:sz val="18"/>
      <x:color rgb="FF143642"/>
      <x:name val="Arial"/>
    </x:font>
    <x:font>
      <x:sz val="12"/>
      <x:color rgb="FF66777D"/>
      <x:name val="Arial"/>
    </x:font>
    <x:font>
      <x:b/>
      <x:sz val="12"/>
      <x:color rgb="FFFFFFFF"/>
      <x:name val="Arial"/>
    </x:font>
    <x:font>
      <x:b/>
      <x:sz val="12"/>
      <x:color rgb="FF233F48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43642"/>
      </x:patternFill>
    </x:fill>
    <x:fill>
      <x:patternFill patternType="solid">
        <x:fgColor rgb="FFFFF0C7"/>
      </x:patternFill>
    </x:fill>
    <x:fill>
      <x:patternFill patternType="solid">
        <x:fgColor rgb="FFEFF5F5"/>
      </x:patternFill>
    </x:fill>
  </x:fills>
  <x:borders count="6">
    <x:border/>
    <x:border>
      <x:bottom style="thin">
        <x:color rgb="FF207B80"/>
      </x:bottom>
    </x:border>
    <x:border>
      <x:bottom style="thin">
        <x:color rgb="FFE0E6E7"/>
      </x:bottom>
    </x:border>
    <x:border>
      <x:top style="thin">
        <x:color rgb="FFE0E6E7"/>
      </x:top>
      <x:bottom style="thin">
        <x:color rgb="FFE0E6E7"/>
      </x:bottom>
    </x:border>
    <x:border>
      <x:top style="thin">
        <x:color rgb="FFE0E6E7"/>
      </x:top>
    </x:border>
    <x:border>
      <x:right style="thin">
        <x:color rgb="FFD3DDDF"/>
      </x:right>
    </x:border>
  </x:borders>
  <x:cellStyleXfs count="1">
    <x:xf numFmtId="0" fontId="0" fillId="0" borderId="0"/>
  </x:cellStyleXfs>
  <x:cellXfs count="5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0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horizontal="right" vertical="center" wrapText="1"/>
    </x:xf>
    <x:xf numFmtId="200" fontId="1" fillId="0" borderId="0" xfId="0" applyNumberFormat="1" applyFont="1" applyFill="1" applyBorder="1" applyAlignment="1">
      <x:alignment horizontal="right"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horizontal="right" vertical="center" wrapText="1"/>
    </x:xf>
    <x:xf numFmtId="0" fontId="5" fillId="4" borderId="0" xfId="0" applyNumberFormat="1" applyFont="1" applyFill="1" applyBorder="1" applyAlignment="1">
      <x:alignment vertical="center" wrapText="1"/>
    </x:xf>
    <x:xf numFmtId="200" fontId="5" fillId="4" borderId="0" xfId="0" applyNumberFormat="1" applyFont="1" applyFill="1" applyBorder="1" applyAlignment="1">
      <x:alignment horizontal="right"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horizontal="right" vertical="center" wrapText="1"/>
    </x:xf>
    <x:xf numFmtId="202" fontId="1" fillId="3" borderId="0" xfId="0" applyNumberFormat="1" applyFont="1" applyFill="1" applyBorder="1" applyAlignment="1">
      <x:alignment vertical="center" wrapText="1"/>
    </x:xf>
    <x:xf numFmtId="202" fontId="1" fillId="3" borderId="0" xfId="0" applyNumberFormat="1" applyFont="1" applyFill="1" applyBorder="1" applyAlignment="1">
      <x:alignment horizontal="right"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horizontal="right" vertical="center" wrapText="1"/>
    </x:xf>
    <x:xf numFmtId="204" fontId="1" fillId="0" borderId="0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horizontal="right" vertical="center" wrapText="1"/>
    </x:xf>
    <x:xf numFmtId="204" fontId="1" fillId="4" borderId="0" xfId="0" applyNumberFormat="1" applyFont="1" applyFill="1" applyBorder="1" applyAlignment="1">
      <x:alignment horizontal="right" vertical="center" wrapText="1"/>
    </x:xf>
    <x:xf numFmtId="205" fontId="1" fillId="3" borderId="0" xfId="0" applyNumberFormat="1" applyFont="1" applyFill="1" applyBorder="1" applyAlignment="1">
      <x:alignment vertical="center" wrapText="1"/>
    </x:xf>
    <x:xf numFmtId="205" fontId="1" fillId="3" borderId="0" xfId="0" applyNumberFormat="1" applyFont="1" applyFill="1" applyBorder="1" applyAlignment="1">
      <x:alignment horizontal="right" vertical="center" wrapText="1"/>
    </x:xf>
    <x:xf numFmtId="206" fontId="1" fillId="3" borderId="0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1" fillId="3" borderId="2" xfId="0" applyNumberFormat="1" applyFont="1" applyFill="1" applyBorder="1" applyAlignment="1">
      <x:alignment vertical="center" wrapText="1"/>
    </x:xf>
    <x:xf numFmtId="206" fontId="1" fillId="3" borderId="2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0" fontId="1" fillId="3" borderId="3" xfId="0" applyNumberFormat="1" applyFont="1" applyFill="1" applyBorder="1" applyAlignment="1">
      <x:alignment vertical="center" wrapText="1"/>
    </x:xf>
    <x:xf numFmtId="206" fontId="1" fillId="3" borderId="3" xfId="0" applyNumberFormat="1" applyFont="1" applyFill="1" applyBorder="1" applyAlignment="1">
      <x:alignment vertical="center" wrapText="1"/>
    </x:xf>
    <x:xf numFmtId="0" fontId="1" fillId="0" borderId="4" xfId="0" applyNumberFormat="1" applyFont="1" applyFill="1" applyBorder="1" applyAlignment="1">
      <x:alignment vertical="center" wrapText="1"/>
    </x:xf>
    <x:xf numFmtId="0" fontId="1" fillId="3" borderId="4" xfId="0" applyNumberFormat="1" applyFont="1" applyFill="1" applyBorder="1" applyAlignment="1">
      <x:alignment vertical="center" wrapText="1"/>
    </x:xf>
    <x:xf numFmtId="206" fontId="1" fillId="3" borderId="4" xfId="0" applyNumberFormat="1" applyFont="1" applyFill="1" applyBorder="1" applyAlignment="1">
      <x:alignment vertical="center" wrapText="1"/>
    </x:xf>
    <x:xf numFmtId="203" fontId="1" fillId="4" borderId="0" xfId="0" applyNumberFormat="1" applyFont="1" applyFill="1" applyBorder="1" applyAlignment="1">
      <x:alignment horizontal="right"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0"/>
    </x:xf>
    <x:xf numFmtId="207" fontId="1" fillId="3" borderId="0" xfId="0" applyNumberFormat="1" applyFont="1" applyFill="1" applyBorder="1" applyAlignment="1">
      <x:alignment horizontal="right" vertical="center" wrapText="1"/>
    </x:xf>
    <x:xf numFmtId="0" fontId="4" fillId="2" borderId="5" xfId="0" applyNumberFormat="1" applyFont="1" applyFill="1" applyBorder="1" applyAlignment="1">
      <x:alignment horizontal="center" vertical="center" wrapText="1"/>
    </x:xf>
    <x:xf numFmtId="200" fontId="1" fillId="3" borderId="5" xfId="0" applyNumberFormat="1" applyFont="1" applyFill="1" applyBorder="1" applyAlignment="1">
      <x:alignment horizontal="right" vertical="center" wrapText="1"/>
    </x:xf>
    <x:xf numFmtId="0" fontId="1" fillId="0" borderId="5" xfId="0" applyNumberFormat="1" applyFont="1" applyFill="1" applyBorder="1" applyAlignment="1">
      <x:alignment vertical="center" wrapText="1"/>
    </x:xf>
    <x:xf numFmtId="200" fontId="1" fillId="4" borderId="5" xfId="0" applyNumberFormat="1" applyFont="1" applyFill="1" applyBorder="1" applyAlignment="1">
      <x:alignment horizontal="right" vertical="center" wrapText="1"/>
    </x:xf>
    <x:xf numFmtId="203" fontId="1" fillId="4" borderId="5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  <x:dxfs count="4">
    <x:dxf>
      <x:font>
        <x:color rgb="FF785000"/>
      </x:font>
      <x:fill>
        <x:patternFill patternType="solid">
          <x:bgColor rgb="FFFFF0C7"/>
        </x:patternFill>
      </x:fill>
    </x:dxf>
    <x:dxf>
      <x:font>
        <x:color rgb="FF785000"/>
      </x:font>
      <x:fill>
        <x:patternFill patternType="solid">
          <x:bgColor rgb="FFFFF0C7"/>
        </x:patternFill>
      </x:fill>
    </x:dxf>
    <x:dxf>
      <x:font>
        <x:color rgb="FF785000"/>
      </x:font>
      <x:fill>
        <x:patternFill patternType="solid">
          <x:bgColor rgb="FFFFF0C7"/>
        </x:patternFill>
      </x:fill>
    </x:dxf>
    <x:dxf>
      <x:font>
        <x:color rgb="FF785000"/>
      </x:font>
      <x:fill>
        <x:patternFill patternType="solid">
          <x:bgColor rgb="FFFFF0C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fa6490926441f9" /><Relationship Type="http://schemas.openxmlformats.org/officeDocument/2006/relationships/theme" Target="/xl/theme/theme1.xml" Id="R8ba051c055a74761" /><Relationship Type="http://schemas.openxmlformats.org/officeDocument/2006/relationships/sharedStrings" Target="/xl/sharedStrings.xml" Id="R0615c45a108643ee" /><Relationship Type="http://schemas.openxmlformats.org/officeDocument/2006/relationships/worksheet" Target="/xl/worksheets/sheet1.xml" Id="R1344f56694b14d34" /><Relationship Type="http://schemas.openxmlformats.org/officeDocument/2006/relationships/worksheet" Target="/xl/worksheets/sheet2.xml" Id="R634d0234d8554b13" /><Relationship Type="http://schemas.openxmlformats.org/officeDocument/2006/relationships/worksheet" Target="/xl/worksheets/sheet3.xml" Id="Rd2238f6ff2fe48ec" /><Relationship Type="http://schemas.openxmlformats.org/officeDocument/2006/relationships/worksheet" Target="/xl/worksheets/sheet4.xml" Id="Ra733a8d6901e40b7" /><Relationship Type="http://schemas.openxmlformats.org/officeDocument/2006/relationships/worksheet" Target="/xl/worksheets/sheet5.xml" Id="R06c42074ca2a4ea6" /><Relationship Type="http://schemas.openxmlformats.org/officeDocument/2006/relationships/worksheet" Target="/xl/worksheets/sheet6.xml" Id="R1648c72e621345b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418a9da238cb42d8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200">
                <a:latin typeface="Arial"/>
                <a:ea typeface="Arial"/>
                <a:cs typeface="Arial"/>
              </a:rPr>
              <a:t>基準期與報告期用電（kWh）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200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基準期</c:v>
          </c:tx>
          <c:spPr>
            <a:solidFill xmlns:a="http://schemas.openxmlformats.org/drawingml/2006/main">
              <a:srgbClr val="8AA9AF"/>
            </a:solidFill>
          </c:spPr>
          <c:cat>
            <c:strRef>
              <c:f>'量測與試算'!$B$7:$B$12</c:f>
              <c:strCache>
                <c:ptCount val="0"/>
              </c:strCache>
            </c:strRef>
          </c:cat>
          <c:val>
            <c:numRef>
              <c:f>'量測與試算'!$D$7:$D$12</c:f>
              <c:numCache>
                <c:formatCode>#,##0.000;[Red](#,##0.000);0.000</c:formatCode>
                <c:ptCount val="0"/>
              </c:numCache>
            </c:numRef>
          </c:val>
        </c:ser>
        <c:ser>
          <c:idx val="1"/>
          <c:order val="1"/>
          <c:tx>
            <c:v>報告期</c:v>
          </c:tx>
          <c:spPr>
            <a:solidFill xmlns:a="http://schemas.openxmlformats.org/drawingml/2006/main">
              <a:srgbClr val="207B80"/>
            </a:solidFill>
          </c:spPr>
          <c:cat>
            <c:strRef>
              <c:f>'量測與試算'!$B$7:$B$12</c:f>
              <c:strCache>
                <c:ptCount val="0"/>
              </c:strCache>
            </c:strRef>
          </c:cat>
          <c:val>
            <c:numRef>
              <c:f>'量測與試算'!$E$7:$E$12</c:f>
              <c:numCache>
                <c:formatCode>#,##0.000;[Red](#,##0.000);0.000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90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900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t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>
              <a:latin typeface="Arial"/>
              <a:ea typeface="Arial"/>
              <a:cs typeface="Arial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1</xdr:col>
      <xdr:colOff>0</xdr:colOff>
      <xdr:row>30</xdr:row>
      <xdr:rowOff>0</xdr:rowOff>
    </xdr:from>
    <xdr:to>
      <xdr:col>8</xdr:col>
      <xdr:colOff>0</xdr:colOff>
      <xdr:row>46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418a9da238cb42d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f628667c44324e34" /></Relationships>
</file>

<file path=xl/worksheets/sheet1.xml><?xml version="1.0" encoding="utf-8"?>
<x:worksheet xmlns:x="http://schemas.openxmlformats.org/spreadsheetml/2006/main">
  <x:sheetPr>
    <x:tabColor rgb="FF143642"/>
  </x:sheetPr>
  <x:sheetViews>
    <x:sheetView showGridLines="0" workbookViewId="0"/>
  </x:sheetViews>
  <x:sheetFormatPr defaultRowHeight="15"/>
  <x:cols>
    <x:col min="2" max="2" width="33.130001068115234" hidden="0" customWidth="1"/>
    <x:col min="3" max="3" width="17.5" hidden="0" customWidth="1"/>
    <x:col min="4" max="4" width="20.6299991607666" hidden="0" customWidth="1"/>
    <x:col min="5" max="5" width="20.6299991607666" hidden="0" customWidth="1"/>
    <x:col min="6" max="6" width="3" hidden="0" customWidth="1"/>
    <x:col min="7" max="7" width="50" hidden="0" customWidth="1"/>
    <x:col min="8" max="8" width="2.5" hidden="0" customWidth="1"/>
    <x:col min="1" max="1" width="2.5" hidden="0" customWidth="1"/>
  </x:cols>
  <x:sheetData>
    <x:row r="1" ht="28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</x:row>
    <x:row r="2" ht="35" customHeight="1">
      <x:c r="A2" s="3"/>
      <x:c r="B2" s="5" t="str">
        <x:v>CARBOKA｜碳働化實作工具包</x:v>
      </x:c>
      <x:c r="C2" s="3"/>
      <x:c r="D2" s="3"/>
      <x:c r="E2" s="3"/>
      <x:c r="F2" s="3"/>
      <x:c r="G2" s="3"/>
      <x:c r="H2" s="3"/>
      <x:c r="I2" s="3"/>
      <x:c r="J2" s="3"/>
    </x:row>
    <x:row r="3" ht="28" customHeight="1">
      <x:c r="A3" s="3"/>
      <x:c r="B3" s="7" t="str">
        <x:v>客戶填寫版｜請先填寫黃色欄位</x:v>
      </x:c>
      <x:c r="C3" s="3"/>
      <x:c r="D3" s="3"/>
      <x:c r="E3" s="3"/>
      <x:c r="F3" s="3"/>
      <x:c r="G3" s="3"/>
      <x:c r="H3" s="3"/>
      <x:c r="I3" s="3"/>
      <x:c r="J3" s="3"/>
    </x:row>
    <x:row r="4" ht="28" customHeight="1">
      <x:c r="A4" s="3"/>
      <x:c r="B4" s="8"/>
      <x:c r="C4" s="8"/>
      <x:c r="D4" s="8"/>
      <x:c r="E4" s="8"/>
      <x:c r="F4" s="8"/>
      <x:c r="G4" s="8"/>
      <x:c r="H4" s="8"/>
      <x:c r="I4" s="3"/>
      <x:c r="J4" s="3"/>
    </x:row>
    <x:row r="5" ht="28" customHeight="1">
      <x:c r="A5" s="3"/>
      <x:c r="B5" s="3"/>
      <x:c r="C5" s="3"/>
      <x:c r="D5" s="3"/>
      <x:c r="E5" s="3"/>
      <x:c r="F5" s="3"/>
      <x:c r="G5" s="3"/>
      <x:c r="H5" s="3"/>
      <x:c r="I5" s="3"/>
      <x:c r="J5" s="3"/>
    </x:row>
    <x:row r="6" ht="34" customHeight="1">
      <x:c r="A6" s="3"/>
      <x:c r="B6" s="11" t="str">
        <x:v>觀察指標</x:v>
      </x:c>
      <x:c r="C6" s="11" t="str">
        <x:v>單位</x:v>
      </x:c>
      <x:c r="D6" s="11" t="str">
        <x:v>基準期</x:v>
      </x:c>
      <x:c r="E6" s="11" t="str">
        <x:v>報告期</x:v>
      </x:c>
      <x:c r="F6" s="3"/>
      <x:c r="G6" s="3"/>
      <x:c r="H6" s="3"/>
      <x:c r="I6" s="3"/>
      <x:c r="J6" s="3"/>
    </x:row>
    <x:row r="7" ht="60" customHeight="1">
      <x:c r="A7" s="3"/>
      <x:c r="B7" s="3" t="str">
        <x:v>全部歸屬用電</x:v>
      </x:c>
      <x:c r="C7" s="3" t="str">
        <x:v>kWh</x:v>
      </x:c>
      <x:c r="D7" s="16" t="str">
        <x:f>'量測與試算'!D13</x:f>
        <x:v>N/A：補齊六類用電</x:v>
      </x:c>
      <x:c r="E7" s="16" t="str">
        <x:f>'量測與試算'!E13</x:f>
        <x:v>N/A：補齊六類用電</x:v>
      </x:c>
      <x:c r="F7" s="3"/>
      <x:c r="G7" s="6" t="str">
        <x:v>先看示範，再開客戶填寫版。修改黃色輸入後，指標與原生 Excel 圖表會重算。</x:v>
      </x:c>
      <x:c r="H7" s="3"/>
      <x:c r="I7" s="3"/>
      <x:c r="J7" s="3"/>
    </x:row>
    <x:row r="8" ht="42" customHeight="1">
      <x:c r="A8" s="3"/>
      <x:c r="B8" s="3" t="str">
        <x:v>能源強度</x:v>
      </x:c>
      <x:c r="C8" s="3" t="str">
        <x:v>kWh／合格件</x:v>
      </x:c>
      <x:c r="D8" s="16" t="str">
        <x:f>'量測與試算'!D18</x:f>
        <x:v>N/A：資料不足</x:v>
      </x:c>
      <x:c r="E8" s="16" t="str">
        <x:f>'量測與試算'!E18</x:f>
        <x:v>N/A：資料不足</x:v>
      </x:c>
      <x:c r="F8" s="3"/>
      <x:c r="G8" s="3"/>
      <x:c r="H8" s="3"/>
      <x:c r="I8" s="3"/>
      <x:c r="J8" s="3"/>
    </x:row>
    <x:row r="9" ht="70" customHeight="1">
      <x:c r="A9" s="3"/>
      <x:c r="B9" s="3" t="str">
        <x:v>指定用電排放</x:v>
      </x:c>
      <x:c r="C9" s="3" t="str">
        <x:v>kgCO2e</x:v>
      </x:c>
      <x:c r="D9" s="16" t="str">
        <x:f>'量測與試算'!D19</x:f>
        <x:v>N/A：資料不足</x:v>
      </x:c>
      <x:c r="E9" s="16" t="str">
        <x:f>'量測與試算'!E19</x:f>
        <x:v>N/A：資料不足</x:v>
      </x:c>
      <x:c r="F9" s="3"/>
      <x:c r="G9" s="6" t="str">
        <x:v>N/A 表示缺資料或分母為 0。請回到「量測與試算」查看原因；不會把缺值偽裝成節能成果。</x:v>
      </x:c>
      <x:c r="H9" s="3"/>
      <x:c r="I9" s="3"/>
      <x:c r="J9" s="3"/>
    </x:row>
    <x:row r="10" ht="42" customHeight="1">
      <x:c r="A10" s="3"/>
      <x:c r="B10" s="3" t="str">
        <x:v>物理碳生產力</x:v>
      </x:c>
      <x:c r="C10" s="3" t="str">
        <x:v>合格件／kgCO2e</x:v>
      </x:c>
      <x:c r="D10" s="16" t="str">
        <x:f>'量測與試算'!D22</x:f>
        <x:v>N/A：資料不足</x:v>
      </x:c>
      <x:c r="E10" s="16" t="str">
        <x:f>'量測與試算'!E22</x:f>
        <x:v>N/A：資料不足</x:v>
      </x:c>
      <x:c r="F10" s="3"/>
      <x:c r="G10" s="3"/>
      <x:c r="H10" s="3"/>
      <x:c r="I10" s="3"/>
      <x:c r="J10" s="3"/>
    </x:row>
    <x:row r="11" ht="64" customHeight="1">
      <x:c r="A11" s="3"/>
      <x:c r="B11" s="3" t="str">
        <x:v>OEE</x:v>
      </x:c>
      <x:c r="C11" s="3" t="str">
        <x:v>%</x:v>
      </x:c>
      <x:c r="D11" s="29" t="str">
        <x:f>'量測與試算'!D38</x:f>
        <x:v>N/A：OEE 資料不足</x:v>
      </x:c>
      <x:c r="E11" s="29" t="str">
        <x:f>'量測與試算'!E38</x:f>
        <x:v>N/A：OEE 資料不足</x:v>
      </x:c>
      <x:c r="F11" s="3"/>
      <x:c r="G11" s="6" t="str">
        <x:v>OEE、能源與碳指標分列。計算結果需結合比較條件、現場措施及證據審查。</x:v>
      </x:c>
      <x:c r="H11" s="3"/>
      <x:c r="I11" s="3"/>
      <x:c r="J11" s="3"/>
    </x:row>
    <x:row r="12" ht="42" customHeight="1">
      <x:c r="A12" s="3"/>
      <x:c r="B12" s="3" t="str">
        <x:v>有效資料比例</x:v>
      </x:c>
      <x:c r="C12" s="3" t="str">
        <x:v>%</x:v>
      </x:c>
      <x:c r="D12" s="29" t="str">
        <x:f>'量測與試算'!D43</x:f>
        <x:v>N/A：紀錄數未填</x:v>
      </x:c>
      <x:c r="E12" s="29" t="str">
        <x:f>'量測與試算'!E43</x:f>
        <x:v>N/A：紀錄數未填</x:v>
      </x:c>
      <x:c r="F12" s="3"/>
      <x:c r="G12" s="3"/>
      <x:c r="H12" s="3"/>
      <x:c r="I12" s="3"/>
      <x:c r="J12" s="3"/>
    </x:row>
    <x:row r="13" ht="28" customHeight="1">
      <x:c r="A13" s="3"/>
      <x:c r="B13" s="3"/>
      <x:c r="C13" s="3"/>
      <x:c r="D13" s="3"/>
      <x:c r="E13" s="3"/>
      <x:c r="F13" s="3"/>
      <x:c r="G13" s="3"/>
      <x:c r="H13" s="3"/>
      <x:c r="I13" s="3"/>
      <x:c r="J13" s="3"/>
    </x:row>
    <x:row r="14" ht="40" customHeight="1">
      <x:c r="A14" s="3"/>
      <x:c r="B14" s="17" t="str">
        <x:v>能源強度降低率</x:v>
      </x:c>
      <x:c r="C14" s="17"/>
      <x:c r="D14" s="17"/>
      <x:c r="E14" s="30" t="str">
        <x:f>'量測與試算'!E24</x:f>
        <x:v>N/A：資料不足</x:v>
      </x:c>
      <x:c r="F14" s="3"/>
      <x:c r="G14" s="3"/>
      <x:c r="H14" s="3"/>
      <x:c r="I14" s="3"/>
      <x:c r="J14" s="3"/>
    </x:row>
    <x:row r="15" ht="40" customHeight="1">
      <x:c r="A15" s="3"/>
      <x:c r="B15" s="17" t="str">
        <x:v>碳生產力提升率</x:v>
      </x:c>
      <x:c r="C15" s="17"/>
      <x:c r="D15" s="17"/>
      <x:c r="E15" s="30" t="str">
        <x:f>'量測與試算'!E25</x:f>
        <x:v>N/A：資料不足</x:v>
      </x:c>
      <x:c r="F15" s="3"/>
      <x:c r="G15" s="3"/>
      <x:c r="H15" s="3"/>
      <x:c r="I15" s="3"/>
      <x:c r="J15" s="3"/>
    </x:row>
    <x:row r="16" ht="28" customHeight="1">
      <x:c r="A16" s="3"/>
      <x:c r="B16" s="3"/>
      <x:c r="C16" s="3"/>
      <x:c r="D16" s="3"/>
      <x:c r="E16" s="3"/>
      <x:c r="F16" s="3"/>
      <x:c r="G16" s="3"/>
      <x:c r="H16" s="3"/>
      <x:c r="I16" s="3"/>
      <x:c r="J16" s="3"/>
    </x:row>
    <x:row r="17" ht="28" customHeight="1">
      <x:c r="A17" s="3"/>
      <x:c r="B17" s="3"/>
      <x:c r="C17" s="3"/>
      <x:c r="D17" s="3"/>
      <x:c r="E17" s="3"/>
      <x:c r="F17" s="3"/>
      <x:c r="G17" s="3"/>
      <x:c r="H17" s="3"/>
      <x:c r="I17" s="3"/>
      <x:c r="J17" s="3"/>
    </x:row>
    <x:row r="18" ht="28" customHeight="1">
      <x:c r="A18" s="3"/>
      <x:c r="B18" s="44" t="str">
        <x:v>四步開始</x:v>
      </x:c>
      <x:c r="C18" s="3"/>
      <x:c r="D18" s="3"/>
      <x:c r="E18" s="3"/>
      <x:c r="F18" s="3"/>
      <x:c r="G18" s="3"/>
      <x:c r="H18" s="3"/>
      <x:c r="I18" s="3"/>
      <x:c r="J18" s="3"/>
    </x:row>
    <x:row r="19" ht="28" customHeight="1">
      <x:c r="A19" s="3"/>
      <x:c r="B19" s="3"/>
      <x:c r="C19" s="3"/>
      <x:c r="D19" s="3"/>
      <x:c r="E19" s="3"/>
      <x:c r="F19" s="3"/>
      <x:c r="G19" s="3"/>
      <x:c r="H19" s="3"/>
      <x:c r="I19" s="3"/>
      <x:c r="J19" s="3"/>
    </x:row>
    <x:row r="20" ht="46" customHeight="1">
      <x:c r="A20" s="3"/>
      <x:c r="B20" s="3" t="str">
        <x:v>1 先看範例</x:v>
      </x:c>
      <x:c r="C20" s="3"/>
      <x:c r="D20" s="3"/>
      <x:c r="E20" s="3"/>
      <x:c r="F20" s="3"/>
      <x:c r="G20" s="3" t="str">
        <x:v>示範版有 EX01 用電分解及 EX02 基準調整。</x:v>
      </x:c>
      <x:c r="H20" s="3"/>
      <x:c r="I20" s="3"/>
      <x:c r="J20" s="3"/>
    </x:row>
    <x:row r="21" ht="28" customHeight="1">
      <x:c r="A21" s="3"/>
      <x:c r="B21" s="3"/>
      <x:c r="C21" s="3"/>
      <x:c r="D21" s="3"/>
      <x:c r="E21" s="3"/>
      <x:c r="F21" s="3"/>
      <x:c r="G21" s="3"/>
      <x:c r="H21" s="3"/>
      <x:c r="I21" s="3"/>
      <x:c r="J21" s="3"/>
    </x:row>
    <x:row r="22" ht="46" customHeight="1">
      <x:c r="A22" s="3"/>
      <x:c r="B22" s="3" t="str">
        <x:v>2 界定與填寫</x:v>
      </x:c>
      <x:c r="C22" s="3"/>
      <x:c r="D22" s="3"/>
      <x:c r="E22" s="3"/>
      <x:c r="F22" s="3"/>
      <x:c r="G22" s="3" t="str">
        <x:v>量測計畫 → 資料準備 → 量測與試算。</x:v>
      </x:c>
      <x:c r="H22" s="3"/>
      <x:c r="I22" s="3"/>
      <x:c r="J22" s="3"/>
    </x:row>
    <x:row r="23" ht="28" customHeight="1">
      <x:c r="A23" s="3"/>
      <x:c r="B23" s="3"/>
      <x:c r="C23" s="3"/>
      <x:c r="D23" s="3"/>
      <x:c r="E23" s="3"/>
      <x:c r="F23" s="3"/>
      <x:c r="G23" s="3"/>
      <x:c r="H23" s="3"/>
      <x:c r="I23" s="3"/>
      <x:c r="J23" s="3"/>
    </x:row>
    <x:row r="24" ht="46" customHeight="1">
      <x:c r="A24" s="3"/>
      <x:c r="B24" s="3" t="str">
        <x:v>3 看差異與取捨</x:v>
      </x:c>
      <x:c r="C24" s="3"/>
      <x:c r="D24" s="3"/>
      <x:c r="E24" s="3"/>
      <x:c r="F24" s="3"/>
      <x:c r="G24" s="3" t="str">
        <x:v>看總量、單件強度、生產力；比較條件不同時另做基準調整。</x:v>
      </x:c>
      <x:c r="H24" s="3"/>
      <x:c r="I24" s="3"/>
      <x:c r="J24" s="3"/>
    </x:row>
    <x:row r="25" ht="28" customHeight="1">
      <x:c r="A25" s="3"/>
      <x:c r="B25" s="3"/>
      <x:c r="C25" s="3"/>
      <x:c r="D25" s="3"/>
      <x:c r="E25" s="3"/>
      <x:c r="F25" s="3"/>
      <x:c r="G25" s="3"/>
      <x:c r="H25" s="3"/>
      <x:c r="I25" s="3"/>
      <x:c r="J25" s="3"/>
    </x:row>
    <x:row r="26" ht="46" customHeight="1">
      <x:c r="A26" s="3"/>
      <x:c r="B26" s="3" t="str">
        <x:v>4 留下行動與證據</x:v>
      </x:c>
      <x:c r="C26" s="3"/>
      <x:c r="D26" s="3"/>
      <x:c r="E26" s="3"/>
      <x:c r="F26" s="3"/>
      <x:c r="G26" s="3" t="str">
        <x:v>記錄措施、責任、方法、審查範圍及下一步，再決定是否擴展。</x:v>
      </x:c>
      <x:c r="H26" s="3"/>
      <x:c r="I26" s="3"/>
      <x:c r="J26" s="3"/>
    </x:row>
    <x:row r="27" ht="28" customHeight="1">
      <x:c r="A27" s="3"/>
      <x:c r="B27" s="3"/>
      <x:c r="C27" s="3"/>
      <x:c r="D27" s="3"/>
      <x:c r="E27" s="3"/>
      <x:c r="F27" s="3"/>
      <x:c r="G27" s="3"/>
      <x:c r="H27" s="3"/>
      <x:c r="I27" s="3"/>
      <x:c r="J27" s="3"/>
    </x:row>
    <x:row r="28" ht="28" customHeight="1">
      <x:c r="A28" s="3"/>
      <x:c r="B28" s="3"/>
      <x:c r="C28" s="3"/>
      <x:c r="D28" s="3"/>
      <x:c r="E28" s="3"/>
      <x:c r="F28" s="3"/>
      <x:c r="G28" s="3"/>
      <x:c r="H28" s="3"/>
      <x:c r="I28" s="3"/>
      <x:c r="J28" s="3"/>
    </x:row>
    <x:row r="29" ht="28" customHeight="1">
      <x:c r="A29" s="3"/>
      <x:c r="B29" s="45" t="str">
        <x:f>IF(COUNT('量測與試算'!D7:E12)=0,"六類用電比較｜填入數據後顯示","六類用電比較")</x:f>
        <x:v>六類用電比較｜填入數據後顯示</x:v>
      </x:c>
      <x:c r="C29" s="3"/>
      <x:c r="D29" s="3"/>
      <x:c r="E29" s="3"/>
      <x:c r="F29" s="3"/>
      <x:c r="G29" s="3"/>
      <x:c r="H29" s="3"/>
      <x:c r="I29" s="3"/>
      <x:c r="J29" s="3"/>
    </x:row>
    <x:row r="30" ht="28" customHeight="1">
      <x:c r="A30" s="3"/>
      <x:c r="B30" s="3"/>
      <x:c r="C30" s="3"/>
      <x:c r="D30" s="3"/>
      <x:c r="E30" s="3"/>
      <x:c r="F30" s="3"/>
      <x:c r="G30" s="3"/>
      <x:c r="H30" s="3"/>
      <x:c r="I30" s="3"/>
      <x:c r="J30" s="3"/>
    </x:row>
    <x:row r="31" ht="28" customHeight="1">
      <x:c r="A31" s="3"/>
      <x:c r="B31" s="3"/>
      <x:c r="C31" s="3"/>
      <x:c r="D31" s="3"/>
      <x:c r="E31" s="3"/>
      <x:c r="F31" s="3"/>
      <x:c r="G31" s="3"/>
      <x:c r="H31" s="3"/>
      <x:c r="I31" s="3"/>
      <x:c r="J31" s="3"/>
    </x:row>
    <x:row r="32" ht="28" customHeight="1">
      <x:c r="A32" s="3"/>
      <x:c r="B32" s="3"/>
      <x:c r="C32" s="3"/>
      <x:c r="D32" s="3"/>
      <x:c r="E32" s="3"/>
      <x:c r="F32" s="3"/>
      <x:c r="G32" s="3"/>
      <x:c r="H32" s="3"/>
      <x:c r="I32" s="3"/>
      <x:c r="J32" s="3"/>
    </x:row>
    <x:row r="33" ht="28" customHeight="1">
      <x:c r="A33" s="3"/>
      <x:c r="B33" s="3"/>
      <x:c r="C33" s="3"/>
      <x:c r="D33" s="3"/>
      <x:c r="E33" s="3"/>
      <x:c r="F33" s="3"/>
      <x:c r="G33" s="3"/>
      <x:c r="H33" s="3"/>
      <x:c r="I33" s="3"/>
      <x:c r="J33" s="3"/>
    </x:row>
    <x:row r="34" ht="28" customHeight="1">
      <x:c r="A34" s="3"/>
      <x:c r="B34" s="3"/>
      <x:c r="C34" s="3"/>
      <x:c r="D34" s="3"/>
      <x:c r="E34" s="3"/>
      <x:c r="F34" s="3"/>
      <x:c r="G34" s="3"/>
      <x:c r="H34" s="3"/>
      <x:c r="I34" s="3"/>
      <x:c r="J34" s="3"/>
    </x:row>
    <x:row r="35" ht="28" customHeight="1">
      <x:c r="A35" s="3"/>
      <x:c r="B35" s="3"/>
      <x:c r="C35" s="3"/>
      <x:c r="D35" s="3"/>
      <x:c r="E35" s="3"/>
      <x:c r="F35" s="3"/>
      <x:c r="G35" s="3"/>
      <x:c r="H35" s="3"/>
      <x:c r="I35" s="3"/>
      <x:c r="J35" s="3"/>
    </x:row>
    <x:row r="36" ht="28" customHeight="1">
      <x:c r="A36" s="3"/>
      <x:c r="B36" s="3"/>
      <x:c r="C36" s="3"/>
      <x:c r="D36" s="3"/>
      <x:c r="E36" s="3"/>
      <x:c r="F36" s="3"/>
      <x:c r="G36" s="3"/>
      <x:c r="H36" s="3"/>
      <x:c r="I36" s="3"/>
      <x:c r="J36" s="3"/>
    </x:row>
    <x:row r="37" ht="28" customHeight="1">
      <x:c r="A37" s="3"/>
      <x:c r="B37" s="3"/>
      <x:c r="C37" s="3"/>
      <x:c r="D37" s="3"/>
      <x:c r="E37" s="3"/>
      <x:c r="F37" s="3"/>
      <x:c r="G37" s="3"/>
      <x:c r="H37" s="3"/>
      <x:c r="I37" s="3"/>
      <x:c r="J37" s="3"/>
    </x:row>
    <x:row r="38" ht="28" customHeight="1">
      <x:c r="A38" s="3"/>
      <x:c r="B38" s="3"/>
      <x:c r="C38" s="3"/>
      <x:c r="D38" s="3"/>
      <x:c r="E38" s="3"/>
      <x:c r="F38" s="3"/>
      <x:c r="G38" s="3"/>
      <x:c r="H38" s="3"/>
      <x:c r="I38" s="3"/>
      <x:c r="J38" s="3"/>
    </x:row>
    <x:row r="39" ht="28" customHeight="1">
      <x:c r="A39" s="3"/>
      <x:c r="B39" s="3"/>
      <x:c r="C39" s="3"/>
      <x:c r="D39" s="3"/>
      <x:c r="E39" s="3"/>
      <x:c r="F39" s="3"/>
      <x:c r="G39" s="3"/>
      <x:c r="H39" s="3"/>
      <x:c r="I39" s="3"/>
      <x:c r="J39" s="3"/>
    </x:row>
    <x:row r="40" ht="28" customHeight="1">
      <x:c r="A40" s="3"/>
      <x:c r="B40" s="3"/>
      <x:c r="C40" s="3"/>
      <x:c r="D40" s="3"/>
      <x:c r="E40" s="3"/>
      <x:c r="F40" s="3"/>
      <x:c r="G40" s="3"/>
      <x:c r="H40" s="3"/>
      <x:c r="I40" s="3"/>
      <x:c r="J40" s="3"/>
    </x:row>
    <x:row r="41" ht="28" customHeight="1">
      <x:c r="A41" s="3"/>
      <x:c r="B41" s="3"/>
      <x:c r="C41" s="3"/>
      <x:c r="D41" s="3"/>
      <x:c r="E41" s="3"/>
      <x:c r="F41" s="3"/>
      <x:c r="G41" s="3"/>
      <x:c r="H41" s="3"/>
      <x:c r="I41" s="3"/>
      <x:c r="J41" s="3"/>
    </x:row>
    <x:row r="42" ht="28" customHeight="1">
      <x:c r="A42" s="3"/>
      <x:c r="B42" s="3"/>
      <x:c r="C42" s="3"/>
      <x:c r="D42" s="3"/>
      <x:c r="E42" s="3"/>
      <x:c r="F42" s="3"/>
      <x:c r="G42" s="3"/>
      <x:c r="H42" s="3"/>
      <x:c r="I42" s="3"/>
      <x:c r="J42" s="3"/>
    </x:row>
    <x:row r="43" ht="28" customHeight="1">
      <x:c r="A43" s="3"/>
      <x:c r="B43" s="3"/>
      <x:c r="C43" s="3"/>
      <x:c r="D43" s="3"/>
      <x:c r="E43" s="3"/>
      <x:c r="F43" s="3"/>
      <x:c r="G43" s="3"/>
      <x:c r="H43" s="3"/>
      <x:c r="I43" s="3"/>
      <x:c r="J43" s="3"/>
    </x:row>
    <x:row r="44" ht="28" customHeight="1">
      <x:c r="A44" s="3"/>
      <x:c r="B44" s="3"/>
      <x:c r="C44" s="3"/>
      <x:c r="D44" s="3"/>
      <x:c r="E44" s="3"/>
      <x:c r="F44" s="3"/>
      <x:c r="G44" s="3"/>
      <x:c r="H44" s="3"/>
      <x:c r="I44" s="3"/>
      <x:c r="J44" s="3"/>
    </x:row>
    <x:row r="45" ht="28" customHeight="1">
      <x:c r="A45" s="3"/>
      <x:c r="B45" s="3"/>
      <x:c r="C45" s="3"/>
      <x:c r="D45" s="3"/>
      <x:c r="E45" s="3"/>
      <x:c r="F45" s="3"/>
      <x:c r="G45" s="3"/>
      <x:c r="H45" s="3"/>
      <x:c r="I45" s="3"/>
      <x:c r="J45" s="3"/>
    </x:row>
    <x:row r="46" ht="28" customHeight="1">
      <x:c r="A46" s="3"/>
      <x:c r="B46" s="3"/>
      <x:c r="C46" s="3"/>
      <x:c r="D46" s="3"/>
      <x:c r="E46" s="3"/>
      <x:c r="F46" s="3"/>
      <x:c r="G46" s="3"/>
      <x:c r="H46" s="3"/>
      <x:c r="I46" s="3"/>
      <x:c r="J46" s="3"/>
    </x:row>
    <x:row r="47" ht="28" customHeight="1">
      <x:c r="A47" s="3"/>
      <x:c r="B47" s="3"/>
      <x:c r="C47" s="3"/>
      <x:c r="D47" s="3"/>
      <x:c r="E47" s="3"/>
      <x:c r="F47" s="3"/>
      <x:c r="G47" s="3"/>
      <x:c r="H47" s="3"/>
      <x:c r="I47" s="3"/>
      <x:c r="J47" s="3"/>
    </x:row>
    <x:row r="48" ht="28" customHeight="1">
      <x:c r="A48" s="3"/>
      <x:c r="B48" s="7" t="str">
        <x:v>黃色可填｜淺灰為計算｜請用 Excel 開啟 .xlsx，無需啟用巨集。</x:v>
      </x:c>
      <x:c r="C48" s="3"/>
      <x:c r="D48" s="3"/>
      <x:c r="E48" s="3"/>
      <x:c r="F48" s="3"/>
      <x:c r="G48" s="3"/>
      <x:c r="H48" s="3"/>
      <x:c r="I48" s="3"/>
      <x:c r="J48" s="3"/>
    </x:row>
    <x:row r="49" ht="28" customHeight="1">
      <x:c r="A49" s="3"/>
      <x:c r="B49" s="3"/>
      <x:c r="C49" s="3"/>
      <x:c r="D49" s="3"/>
      <x:c r="E49" s="3"/>
      <x:c r="F49" s="3"/>
      <x:c r="G49" s="3"/>
      <x:c r="H49" s="3"/>
      <x:c r="I49" s="3"/>
      <x:c r="J49" s="3"/>
    </x:row>
    <x:row r="50" ht="28" customHeight="1">
      <x:c r="A50" s="3"/>
      <x:c r="B50" s="7" t="str">
        <x:v>示例係數 0.500 非台灣現行值；客戶版請填適用係數與來源。</x:v>
      </x:c>
      <x:c r="C50" s="3"/>
      <x:c r="D50" s="3"/>
      <x:c r="E50" s="3"/>
      <x:c r="F50" s="3"/>
      <x:c r="G50" s="3"/>
      <x:c r="H50" s="3"/>
      <x:c r="I50" s="3"/>
      <x:c r="J50" s="3"/>
    </x:row>
    <x:row r="51" ht="28" customHeight="1">
      <x:c r="A51" s="3"/>
      <x:c r="B51" s="3"/>
      <x:c r="C51" s="3"/>
      <x:c r="D51" s="3"/>
      <x:c r="E51" s="3"/>
      <x:c r="F51" s="3"/>
      <x:c r="G51" s="3"/>
      <x:c r="H51" s="3"/>
      <x:c r="I51" s="3"/>
      <x:c r="J51" s="3"/>
    </x:row>
  </x:sheetData>
  <x:pageMargins left="0.7" right="0.7" top="0.75" bottom="0.75" header="0.3" footer="0.3"/>
  <x:drawing xmlns:r="http://schemas.openxmlformats.org/officeDocument/2006/relationships" r:id="Rf628667c44324e34"/>
</x:worksheet>
</file>

<file path=xl/worksheets/sheet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2" max="2" width="31.25" hidden="0" customWidth="1"/>
    <x:col min="3" max="3" width="18.75" hidden="0" customWidth="1"/>
    <x:col min="4" max="4" width="20.6299991607666" hidden="0" customWidth="1"/>
    <x:col min="5" max="5" width="20.6299991607666" hidden="0" customWidth="1"/>
    <x:col min="6" max="6" width="3" hidden="0" customWidth="1"/>
    <x:col min="7" max="7" width="50.630001068115234" hidden="0" customWidth="1"/>
    <x:col min="8" max="8" width="2.5" hidden="0" customWidth="1"/>
    <x:col min="1" max="1" width="2.5" hidden="0" customWidth="1"/>
  </x:cols>
  <x:sheetData>
    <x:row r="1" ht="28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</x:row>
    <x:row r="2" ht="35" customHeight="1">
      <x:c r="A2" s="3"/>
      <x:c r="B2" s="5" t="str">
        <x:v>02 量測與試算</x:v>
      </x:c>
      <x:c r="C2" s="3"/>
      <x:c r="D2" s="3"/>
      <x:c r="E2" s="3"/>
      <x:c r="F2" s="3"/>
      <x:c r="G2" s="3"/>
      <x:c r="H2" s="3"/>
      <x:c r="I2" s="3"/>
      <x:c r="J2" s="3"/>
    </x:row>
    <x:row r="3" ht="28" customHeight="1">
      <x:c r="A3" s="3"/>
      <x:c r="B3" s="7" t="str">
        <x:v>客戶填寫版｜請先填寫黃色欄位</x:v>
      </x:c>
      <x:c r="C3" s="3"/>
      <x:c r="D3" s="3"/>
      <x:c r="E3" s="3"/>
      <x:c r="F3" s="3"/>
      <x:c r="G3" s="3"/>
      <x:c r="H3" s="3"/>
      <x:c r="I3" s="3"/>
      <x:c r="J3" s="3"/>
    </x:row>
    <x:row r="4" ht="28" customHeight="1">
      <x:c r="A4" s="3"/>
      <x:c r="B4" s="8"/>
      <x:c r="C4" s="8"/>
      <x:c r="D4" s="8"/>
      <x:c r="E4" s="8"/>
      <x:c r="F4" s="8"/>
      <x:c r="G4" s="8"/>
      <x:c r="H4" s="8"/>
      <x:c r="I4" s="3"/>
      <x:c r="J4" s="3"/>
    </x:row>
    <x:row r="5" ht="28" customHeight="1">
      <x:c r="A5" s="3"/>
      <x:c r="B5" s="3"/>
      <x:c r="C5" s="3"/>
      <x:c r="D5" s="3"/>
      <x:c r="E5" s="3"/>
      <x:c r="F5" s="3"/>
      <x:c r="G5" s="3"/>
      <x:c r="H5" s="3"/>
      <x:c r="I5" s="3"/>
      <x:c r="J5" s="3"/>
    </x:row>
    <x:row r="6" ht="34" customHeight="1">
      <x:c r="A6" s="3"/>
      <x:c r="B6" s="11" t="str">
        <x:v>項目</x:v>
      </x:c>
      <x:c r="C6" s="11" t="str">
        <x:v>單位</x:v>
      </x:c>
      <x:c r="D6" s="11" t="str">
        <x:v>基準期</x:v>
      </x:c>
      <x:c r="E6" s="11" t="str">
        <x:v>報告期</x:v>
      </x:c>
      <x:c r="F6" s="3"/>
      <x:c r="G6" s="3"/>
      <x:c r="H6" s="3"/>
      <x:c r="I6" s="3"/>
      <x:c r="J6" s="3"/>
    </x:row>
    <x:row r="7" ht="45" customHeight="1">
      <x:c r="A7" s="3"/>
      <x:c r="B7" s="3" t="str">
        <x:v>正常生產</x:v>
      </x:c>
      <x:c r="C7" s="3" t="str">
        <x:v>kWh</x:v>
      </x:c>
      <x:c r="D7" s="15"/>
      <x:c r="E7" s="15"/>
      <x:c r="F7" s="3"/>
      <x:c r="G7" s="6" t="str">
        <x:v>六類互斥且涵蓋指定邊界；不適用請填 0，未知請留空。</x:v>
      </x:c>
      <x:c r="H7" s="3"/>
      <x:c r="I7" s="3"/>
      <x:c r="J7" s="3"/>
    </x:row>
    <x:row r="8" ht="28" customHeight="1">
      <x:c r="A8" s="3"/>
      <x:c r="B8" s="3" t="str">
        <x:v>暖機</x:v>
      </x:c>
      <x:c r="C8" s="3" t="str">
        <x:v>kWh</x:v>
      </x:c>
      <x:c r="D8" s="15"/>
      <x:c r="E8" s="15"/>
      <x:c r="F8" s="3"/>
      <x:c r="G8" s="3"/>
      <x:c r="H8" s="3"/>
      <x:c r="I8" s="3"/>
      <x:c r="J8" s="3"/>
    </x:row>
    <x:row r="9" ht="60" customHeight="1">
      <x:c r="A9" s="3"/>
      <x:c r="B9" s="3" t="str">
        <x:v>換線</x:v>
      </x:c>
      <x:c r="C9" s="3" t="str">
        <x:v>kWh</x:v>
      </x:c>
      <x:c r="D9" s="15"/>
      <x:c r="E9" s="15"/>
      <x:c r="F9" s="3"/>
      <x:c r="G9" s="6" t="str">
        <x:v>共用用電請填本產品已分攤數量。原始量、分攤方法與未歸屬量在證據中對帳。</x:v>
      </x:c>
      <x:c r="H9" s="3"/>
      <x:c r="I9" s="3"/>
      <x:c r="J9" s="3"/>
    </x:row>
    <x:row r="10" ht="28" customHeight="1">
      <x:c r="A10" s="3"/>
      <x:c r="B10" s="3" t="str">
        <x:v>待機</x:v>
      </x:c>
      <x:c r="C10" s="3" t="str">
        <x:v>kWh</x:v>
      </x:c>
      <x:c r="D10" s="15"/>
      <x:c r="E10" s="15"/>
      <x:c r="F10" s="3"/>
      <x:c r="G10" s="3"/>
      <x:c r="H10" s="3"/>
      <x:c r="I10" s="3"/>
      <x:c r="J10" s="3"/>
    </x:row>
    <x:row r="11" ht="56" customHeight="1">
      <x:c r="A11" s="3"/>
      <x:c r="B11" s="3" t="str">
        <x:v>不良／重工</x:v>
      </x:c>
      <x:c r="C11" s="3" t="str">
        <x:v>kWh</x:v>
      </x:c>
      <x:c r="D11" s="15"/>
      <x:c r="E11" s="15"/>
      <x:c r="F11" s="3"/>
      <x:c r="G11" s="6" t="str">
        <x:v>示範：500 → 450 kWh。變更任何黃色數值，下面指標與成果頁同步重算。</x:v>
      </x:c>
      <x:c r="H11" s="3"/>
      <x:c r="I11" s="3"/>
      <x:c r="J11" s="3"/>
    </x:row>
    <x:row r="12" ht="28" customHeight="1">
      <x:c r="A12" s="3"/>
      <x:c r="B12" s="3" t="str">
        <x:v>共用設施分攤</x:v>
      </x:c>
      <x:c r="C12" s="3" t="str">
        <x:v>kWh</x:v>
      </x:c>
      <x:c r="D12" s="15"/>
      <x:c r="E12" s="15"/>
      <x:c r="F12" s="3"/>
      <x:c r="G12" s="3"/>
      <x:c r="H12" s="3"/>
      <x:c r="I12" s="3"/>
      <x:c r="J12" s="3"/>
    </x:row>
    <x:row r="13" ht="28" customHeight="1">
      <x:c r="A13" s="3"/>
      <x:c r="B13" s="19" t="str">
        <x:v>全部歸屬用電</x:v>
      </x:c>
      <x:c r="C13" s="19" t="str">
        <x:v>kWh</x:v>
      </x:c>
      <x:c r="D13" s="20" t="str">
        <x:f>IF(COUNT(D7:D12)=6,IF(MIN(D7:D12)&gt;=0,SUM(D7:D12),"N/A：負值"),"N/A：補齊六類用電")</x:f>
        <x:v>N/A：補齊六類用電</x:v>
      </x:c>
      <x:c r="E13" s="20" t="str">
        <x:f>IF(COUNT(E7:E12)=6,IF(MIN(E7:E12)&gt;=0,SUM(E7:E12),"N/A：負值"),"N/A：補齊六類用電")</x:f>
        <x:v>N/A：補齊六類用電</x:v>
      </x:c>
      <x:c r="F13" s="3"/>
      <x:c r="G13" s="3"/>
      <x:c r="H13" s="3"/>
      <x:c r="I13" s="3"/>
      <x:c r="J13" s="3"/>
    </x:row>
    <x:row r="14" ht="28" customHeight="1">
      <x:c r="A14" s="3"/>
      <x:c r="B14" s="3"/>
      <x:c r="C14" s="3"/>
      <x:c r="D14" s="3"/>
      <x:c r="E14" s="3"/>
      <x:c r="F14" s="3"/>
      <x:c r="G14" s="3"/>
      <x:c r="H14" s="3"/>
      <x:c r="I14" s="3"/>
      <x:c r="J14" s="3"/>
    </x:row>
    <x:row r="15" ht="46" customHeight="1">
      <x:c r="A15" s="3"/>
      <x:c r="B15" s="3" t="str">
        <x:v>合格產出</x:v>
      </x:c>
      <x:c r="C15" s="3" t="str">
        <x:v>件</x:v>
      </x:c>
      <x:c r="D15" s="46"/>
      <x:c r="E15" s="46"/>
      <x:c r="F15" s="3"/>
      <x:c r="G15" s="6" t="str">
        <x:v>零合格量仍保留用電；強度不以 0 代替無法計算。</x:v>
      </x:c>
      <x:c r="H15" s="3"/>
      <x:c r="I15" s="3"/>
      <x:c r="J15" s="3"/>
    </x:row>
    <x:row r="16" ht="46" customHeight="1">
      <x:c r="A16" s="3"/>
      <x:c r="B16" s="3" t="str">
        <x:v>排放係數</x:v>
      </x:c>
      <x:c r="C16" s="3" t="str">
        <x:v>kgCO2e/kWh</x:v>
      </x:c>
      <x:c r="D16" s="24"/>
      <x:c r="E16" s="24"/>
      <x:c r="F16" s="3"/>
      <x:c r="G16" s="6" t="str">
        <x:v>係數須附「量測計畫」中的來源、地區、年度與版本。0.500 僅為示範。</x:v>
      </x:c>
      <x:c r="H16" s="3"/>
      <x:c r="I16" s="3"/>
      <x:c r="J16" s="3"/>
    </x:row>
    <x:row r="17" ht="28" customHeight="1">
      <x:c r="A17" s="3"/>
      <x:c r="B17" s="3"/>
      <x:c r="C17" s="3"/>
      <x:c r="D17" s="3"/>
      <x:c r="E17" s="3"/>
      <x:c r="F17" s="3"/>
      <x:c r="G17" s="3"/>
      <x:c r="H17" s="3"/>
      <x:c r="I17" s="3"/>
      <x:c r="J17" s="3"/>
    </x:row>
    <x:row r="18" ht="38" customHeight="1">
      <x:c r="A18" s="3"/>
      <x:c r="B18" s="3" t="str">
        <x:v>能源強度</x:v>
      </x:c>
      <x:c r="C18" s="3" t="str">
        <x:v>kWh／合格件</x:v>
      </x:c>
      <x:c r="D18" s="18" t="str">
        <x:f>IF(AND(ISNUMBER(D13),ISNUMBER(D15)),IF(D15&gt;0,D13/D15,"N/A：分母為 0"),"N/A：資料不足")</x:f>
        <x:v>N/A：資料不足</x:v>
      </x:c>
      <x:c r="E18" s="18" t="str">
        <x:f>IF(AND(ISNUMBER(E13),ISNUMBER(E15)),IF(E15&gt;0,E13/E15,"N/A：分母為 0"),"N/A：資料不足")</x:f>
        <x:v>N/A：資料不足</x:v>
      </x:c>
      <x:c r="F18" s="3"/>
      <x:c r="G18" s="6" t="str">
        <x:v>完整用電 ÷ 合格量；越低通常代表單件用電越少。</x:v>
      </x:c>
      <x:c r="H18" s="3"/>
      <x:c r="I18" s="3"/>
      <x:c r="J18" s="3"/>
    </x:row>
    <x:row r="19" ht="38" customHeight="1">
      <x:c r="A19" s="3"/>
      <x:c r="B19" s="3" t="str">
        <x:v>指定用電排放</x:v>
      </x:c>
      <x:c r="C19" s="3" t="str">
        <x:v>kgCO2e</x:v>
      </x:c>
      <x:c r="D19" s="18" t="str">
        <x:f>IF(AND(ISNUMBER(D13),ISNUMBER(D16)),IF(D16&lt;0,"N/A：係數為負",IF(OR('量測計畫'!C17="",'量測計畫'!C19=""),"N/A：係數來源未填",D13*D16)),"N/A：資料不足")</x:f>
        <x:v>N/A：資料不足</x:v>
      </x:c>
      <x:c r="E19" s="18" t="str">
        <x:f>IF(AND(ISNUMBER(E13),ISNUMBER(E16)),IF(E16&lt;0,"N/A：係數為負",IF(OR('量測計畫'!C18="",'量測計畫'!C19=""),"N/A：係數來源未填",E13*E16)),"N/A：資料不足")</x:f>
        <x:v>N/A：資料不足</x:v>
      </x:c>
      <x:c r="F19" s="3"/>
      <x:c r="G19" s="6" t="str">
        <x:v>用電 × 相容單位的排放係數。</x:v>
      </x:c>
      <x:c r="H19" s="3"/>
      <x:c r="I19" s="3"/>
      <x:c r="J19" s="3"/>
    </x:row>
    <x:row r="20" ht="38" customHeight="1">
      <x:c r="A20" s="3"/>
      <x:c r="B20" s="3" t="str">
        <x:v>排放強度</x:v>
      </x:c>
      <x:c r="C20" s="3" t="str">
        <x:v>kgCO2e／合格件</x:v>
      </x:c>
      <x:c r="D20" s="18" t="str">
        <x:f>IF(AND(ISNUMBER(D19),ISNUMBER(D15)),IF(D15&gt;0,D19/D15,"N/A：分母為 0"),"N/A：資料不足")</x:f>
        <x:v>N/A：資料不足</x:v>
      </x:c>
      <x:c r="E20" s="18" t="str">
        <x:f>IF(AND(ISNUMBER(E19),ISNUMBER(E15)),IF(E15&gt;0,E19/E15,"N/A：分母為 0"),"N/A：資料不足")</x:f>
        <x:v>N/A：資料不足</x:v>
      </x:c>
      <x:c r="F20" s="3"/>
      <x:c r="G20" s="6" t="str">
        <x:v>指定用電排放 ÷ 合格量。</x:v>
      </x:c>
      <x:c r="H20" s="3"/>
      <x:c r="I20" s="3"/>
      <x:c r="J20" s="3"/>
    </x:row>
    <x:row r="21" ht="38" customHeight="1">
      <x:c r="A21" s="3"/>
      <x:c r="B21" s="3" t="str">
        <x:v>能源生產力</x:v>
      </x:c>
      <x:c r="C21" s="3" t="str">
        <x:v>合格件／kWh</x:v>
      </x:c>
      <x:c r="D21" s="18" t="str">
        <x:f>IF(AND(ISNUMBER(D15),ISNUMBER(D13)),IF(D13&gt;0,D15/D13,"N/A：分母為 0"),"N/A：資料不足")</x:f>
        <x:v>N/A：資料不足</x:v>
      </x:c>
      <x:c r="E21" s="18" t="str">
        <x:f>IF(AND(ISNUMBER(E15),ISNUMBER(E13)),IF(E13&gt;0,E15/E13,"N/A：分母為 0"),"N/A：資料不足")</x:f>
        <x:v>N/A：資料不足</x:v>
      </x:c>
      <x:c r="F21" s="3"/>
      <x:c r="G21" s="6" t="str">
        <x:v>合格量 ÷ 完整用電；與能源強度互為倒數。</x:v>
      </x:c>
      <x:c r="H21" s="3"/>
      <x:c r="I21" s="3"/>
      <x:c r="J21" s="3"/>
    </x:row>
    <x:row r="22" ht="38" customHeight="1">
      <x:c r="A22" s="3"/>
      <x:c r="B22" s="3" t="str">
        <x:v>物理碳生產力</x:v>
      </x:c>
      <x:c r="C22" s="3" t="str">
        <x:v>合格件／kgCO2e</x:v>
      </x:c>
      <x:c r="D22" s="18" t="str">
        <x:f>IF(AND(ISNUMBER(D15),ISNUMBER(D19)),IF(D19&gt;0,D15/D19,"N/A：分母為 0"),"N/A：資料不足")</x:f>
        <x:v>N/A：資料不足</x:v>
      </x:c>
      <x:c r="E22" s="18" t="str">
        <x:f>IF(AND(ISNUMBER(E15),ISNUMBER(E19)),IF(E19&gt;0,E15/E19,"N/A：分母為 0"),"N/A：資料不足")</x:f>
        <x:v>N/A：資料不足</x:v>
      </x:c>
      <x:c r="F22" s="3"/>
      <x:c r="G22" s="6" t="str">
        <x:v>合格量 ÷ 指定排放；不是成熟度或認證分數。</x:v>
      </x:c>
      <x:c r="H22" s="3"/>
      <x:c r="I22" s="3"/>
      <x:c r="J22" s="3"/>
    </x:row>
    <x:row r="23" ht="28" customHeight="1">
      <x:c r="A23" s="3"/>
      <x:c r="B23" s="3"/>
      <x:c r="C23" s="3"/>
      <x:c r="D23" s="3"/>
      <x:c r="E23" s="3"/>
      <x:c r="F23" s="3"/>
      <x:c r="G23" s="3"/>
      <x:c r="H23" s="3"/>
      <x:c r="I23" s="3"/>
      <x:c r="J23" s="3"/>
    </x:row>
    <x:row r="24" ht="28" customHeight="1">
      <x:c r="A24" s="3"/>
      <x:c r="B24" s="3" t="str">
        <x:v>能源強度降低率</x:v>
      </x:c>
      <x:c r="C24" s="3" t="str">
        <x:v>%</x:v>
      </x:c>
      <x:c r="D24" s="3"/>
      <x:c r="E24" s="27" t="str">
        <x:f>IF(AND(ISNUMBER(D18),ISNUMBER(E18)),IF(D18&gt;0,(D18-E18)/D18,"N/A：基準為 0"),"N/A：資料不足")</x:f>
        <x:v>N/A：資料不足</x:v>
      </x:c>
      <x:c r="F24" s="3"/>
      <x:c r="G24" s="6" t="str">
        <x:v>強度下降 10% 與生產力提升 11.11% 同時成立。</x:v>
      </x:c>
      <x:c r="H24" s="3"/>
      <x:c r="I24" s="3"/>
      <x:c r="J24" s="3"/>
    </x:row>
    <x:row r="25" ht="28" customHeight="1">
      <x:c r="A25" s="3"/>
      <x:c r="B25" s="3" t="str">
        <x:v>碳生產力提升率</x:v>
      </x:c>
      <x:c r="C25" s="3" t="str">
        <x:v>%</x:v>
      </x:c>
      <x:c r="D25" s="3"/>
      <x:c r="E25" s="27" t="str">
        <x:f>IF(AND(ISNUMBER(D22),ISNUMBER(E22)),IF(D22&gt;0,(E22-D22)/D22,"N/A：基準為 0"),"N/A：資料不足")</x:f>
        <x:v>N/A：資料不足</x:v>
      </x:c>
      <x:c r="F25" s="3"/>
      <x:c r="G25" s="3"/>
      <x:c r="H25" s="3"/>
      <x:c r="I25" s="3"/>
      <x:c r="J25" s="3"/>
    </x:row>
    <x:row r="26" ht="50" customHeight="1">
      <x:c r="A26" s="3"/>
      <x:c r="B26" s="3" t="str">
        <x:v>兩期用電算術差異</x:v>
      </x:c>
      <x:c r="C26" s="3" t="str">
        <x:v>kWh</x:v>
      </x:c>
      <x:c r="D26" s="3"/>
      <x:c r="E26" s="16" t="str">
        <x:f>IF(AND(ISNUMBER(D13),ISNUMBER(E13)),D13-E13,"N/A：資料不足")</x:f>
        <x:v>N/A：資料不足</x:v>
      </x:c>
      <x:c r="F26" s="3"/>
      <x:c r="G26" s="6" t="str">
        <x:v>算術差異不等同經驗證節能；條件不同時請看「基準調整」。</x:v>
      </x:c>
      <x:c r="H26" s="3"/>
      <x:c r="I26" s="3"/>
      <x:c r="J26" s="3"/>
    </x:row>
    <x:row r="27" ht="28" customHeight="1">
      <x:c r="A27" s="3"/>
      <x:c r="B27" s="3" t="str">
        <x:v>兩期排放算術差異</x:v>
      </x:c>
      <x:c r="C27" s="3" t="str">
        <x:v>kgCO2e</x:v>
      </x:c>
      <x:c r="D27" s="3"/>
      <x:c r="E27" s="16" t="str">
        <x:f>IF(AND(ISNUMBER(D19),ISNUMBER(E19)),D19-E19,"N/A：資料不足")</x:f>
        <x:v>N/A：資料不足</x:v>
      </x:c>
      <x:c r="F27" s="3"/>
      <x:c r="G27" s="3"/>
      <x:c r="H27" s="3"/>
      <x:c r="I27" s="3"/>
      <x:c r="J27" s="3"/>
    </x:row>
    <x:row r="28" ht="28" customHeight="1">
      <x:c r="A28" s="3"/>
      <x:c r="B28" s="3"/>
      <x:c r="C28" s="3"/>
      <x:c r="D28" s="3"/>
      <x:c r="E28" s="3"/>
      <x:c r="F28" s="3"/>
      <x:c r="G28" s="3"/>
      <x:c r="H28" s="3"/>
      <x:c r="I28" s="3"/>
      <x:c r="J28" s="3"/>
    </x:row>
    <x:row r="29" ht="34" customHeight="1">
      <x:c r="A29" s="3"/>
      <x:c r="B29" s="11" t="str">
        <x:v>OEE+E（選填）</x:v>
      </x:c>
      <x:c r="C29" s="11" t="str">
        <x:v>單位</x:v>
      </x:c>
      <x:c r="D29" s="11" t="str">
        <x:v>基準期</x:v>
      </x:c>
      <x:c r="E29" s="11" t="str">
        <x:v>報告期</x:v>
      </x:c>
      <x:c r="F29" s="3"/>
      <x:c r="G29" s="3"/>
      <x:c r="H29" s="3"/>
      <x:c r="I29" s="3"/>
      <x:c r="J29" s="3"/>
    </x:row>
    <x:row r="30" ht="52" customHeight="1">
      <x:c r="A30" s="3"/>
      <x:c r="B30" s="3" t="str">
        <x:v>計畫生產時間</x:v>
      </x:c>
      <x:c r="C30" s="3" t="str">
        <x:v>分鐘</x:v>
      </x:c>
      <x:c r="D30" s="15"/>
      <x:c r="E30" s="15"/>
      <x:c r="F30" s="3"/>
      <x:c r="G30" s="6" t="str">
        <x:v>EX01 未提供 OEE 所需時間及總產量，所以示範版也保留 N/A。</x:v>
      </x:c>
      <x:c r="H30" s="3"/>
      <x:c r="I30" s="3"/>
      <x:c r="J30" s="3"/>
    </x:row>
    <x:row r="31" ht="28" customHeight="1">
      <x:c r="A31" s="3"/>
      <x:c r="B31" s="3" t="str">
        <x:v>運轉時間</x:v>
      </x:c>
      <x:c r="C31" s="3" t="str">
        <x:v>分鐘</x:v>
      </x:c>
      <x:c r="D31" s="15"/>
      <x:c r="E31" s="15"/>
      <x:c r="F31" s="3"/>
      <x:c r="G31" s="3"/>
      <x:c r="H31" s="3"/>
      <x:c r="I31" s="3"/>
      <x:c r="J31" s="3"/>
    </x:row>
    <x:row r="32" ht="52" customHeight="1">
      <x:c r="A32" s="3"/>
      <x:c r="B32" s="3" t="str">
        <x:v>理想週期</x:v>
      </x:c>
      <x:c r="C32" s="3" t="str">
        <x:v>分鐘／件</x:v>
      </x:c>
      <x:c r="D32" s="15"/>
      <x:c r="E32" s="15"/>
      <x:c r="F32" s="3"/>
      <x:c r="G32" s="6" t="str">
        <x:v>+E 代表並列能源與證據，不能把 OEE 百分比與 kWh 相加。</x:v>
      </x:c>
      <x:c r="H32" s="3"/>
      <x:c r="I32" s="3"/>
      <x:c r="J32" s="3"/>
    </x:row>
    <x:row r="33" ht="28" customHeight="1">
      <x:c r="A33" s="3"/>
      <x:c r="B33" s="3" t="str">
        <x:v>總產量（含不良）</x:v>
      </x:c>
      <x:c r="C33" s="3" t="str">
        <x:v>件</x:v>
      </x:c>
      <x:c r="D33" s="15"/>
      <x:c r="E33" s="15"/>
      <x:c r="F33" s="3"/>
      <x:c r="G33" s="3"/>
      <x:c r="H33" s="3"/>
      <x:c r="I33" s="3"/>
      <x:c r="J33" s="3"/>
    </x:row>
    <x:row r="34" ht="28" customHeight="1">
      <x:c r="A34" s="3"/>
      <x:c r="B34" s="3"/>
      <x:c r="C34" s="3"/>
      <x:c r="D34" s="3"/>
      <x:c r="E34" s="3"/>
      <x:c r="F34" s="3"/>
      <x:c r="G34" s="3"/>
      <x:c r="H34" s="3"/>
      <x:c r="I34" s="3"/>
      <x:c r="J34" s="3"/>
    </x:row>
    <x:row r="35" ht="28" customHeight="1">
      <x:c r="A35" s="3"/>
      <x:c r="B35" s="3" t="str">
        <x:v>稼動率 A</x:v>
      </x:c>
      <x:c r="C35" s="3"/>
      <x:c r="D35" s="30" t="str">
        <x:f>IF(AND(ISNUMBER(D31),ISNUMBER(D30)),IF(D30&gt;0,D31/D30,"N/A：分母為 0"),"N/A：資料不足")</x:f>
        <x:v>N/A：資料不足</x:v>
      </x:c>
      <x:c r="E35" s="30" t="str">
        <x:f>IF(AND(ISNUMBER(E31),ISNUMBER(E30)),IF(E30&gt;0,E31/E30,"N/A：分母為 0"),"N/A：資料不足")</x:f>
        <x:v>N/A：資料不足</x:v>
      </x:c>
      <x:c r="F35" s="3"/>
      <x:c r="G35" s="3"/>
      <x:c r="H35" s="3"/>
      <x:c r="I35" s="3"/>
      <x:c r="J35" s="3"/>
    </x:row>
    <x:row r="36" ht="28" customHeight="1">
      <x:c r="A36" s="3"/>
      <x:c r="B36" s="3" t="str">
        <x:v>性能效率 P</x:v>
      </x:c>
      <x:c r="C36" s="3"/>
      <x:c r="D36" s="30" t="str">
        <x:f>IF(COUNT(D31:D33)=3,IF(D31&gt;0,D32*D33/D31,"N/A：運轉時間為 0"),"N/A：資料不足")</x:f>
        <x:v>N/A：資料不足</x:v>
      </x:c>
      <x:c r="E36" s="30" t="str">
        <x:f>IF(COUNT(E31:E33)=3,IF(E31&gt;0,E32*E33/E31,"N/A：運轉時間為 0"),"N/A：資料不足")</x:f>
        <x:v>N/A：資料不足</x:v>
      </x:c>
      <x:c r="F36" s="3"/>
      <x:c r="G36" s="3"/>
      <x:c r="H36" s="3"/>
      <x:c r="I36" s="3"/>
      <x:c r="J36" s="3"/>
    </x:row>
    <x:row r="37" ht="28" customHeight="1">
      <x:c r="A37" s="3"/>
      <x:c r="B37" s="3" t="str">
        <x:v>良率 Q</x:v>
      </x:c>
      <x:c r="C37" s="3"/>
      <x:c r="D37" s="30" t="str">
        <x:f>IF(AND(ISNUMBER(D15),ISNUMBER(D33)),IF(D33&gt;0,D15/D33,"N/A：分母為 0"),"N/A：資料不足")</x:f>
        <x:v>N/A：資料不足</x:v>
      </x:c>
      <x:c r="E37" s="30" t="str">
        <x:f>IF(AND(ISNUMBER(E15),ISNUMBER(E33)),IF(E33&gt;0,E15/E33,"N/A：分母為 0"),"N/A：資料不足")</x:f>
        <x:v>N/A：資料不足</x:v>
      </x:c>
      <x:c r="F37" s="3"/>
      <x:c r="G37" s="3"/>
      <x:c r="H37" s="3"/>
      <x:c r="I37" s="3"/>
      <x:c r="J37" s="3"/>
    </x:row>
    <x:row r="38" ht="28" customHeight="1">
      <x:c r="A38" s="3"/>
      <x:c r="B38" s="3" t="str">
        <x:v>OEE＝A×P×Q</x:v>
      </x:c>
      <x:c r="C38" s="3"/>
      <x:c r="D38" s="30" t="str">
        <x:f>IF(COUNT(D35:D37)=3,IF(OR(MIN(D35:D37)&lt;0,MAX(D35:D37)&gt;1),"N/A：核對時間／產量",D35*D36*D37),"N/A：OEE 資料不足")</x:f>
        <x:v>N/A：OEE 資料不足</x:v>
      </x:c>
      <x:c r="E38" s="30" t="str">
        <x:f>IF(COUNT(E35:E37)=3,IF(OR(MIN(E35:E37)&lt;0,MAX(E35:E37)&gt;1),"N/A：核對時間／產量",E35*E36*E37),"N/A：OEE 資料不足")</x:f>
        <x:v>N/A：OEE 資料不足</x:v>
      </x:c>
      <x:c r="F38" s="3"/>
      <x:c r="G38" s="3"/>
      <x:c r="H38" s="3"/>
      <x:c r="I38" s="3"/>
      <x:c r="J38" s="3"/>
    </x:row>
    <x:row r="39" ht="28" customHeight="1">
      <x:c r="A39" s="3"/>
      <x:c r="B39" s="3"/>
      <x:c r="C39" s="3"/>
      <x:c r="D39" s="3"/>
      <x:c r="E39" s="3"/>
      <x:c r="F39" s="3"/>
      <x:c r="G39" s="3"/>
      <x:c r="H39" s="3"/>
      <x:c r="I39" s="3"/>
      <x:c r="J39" s="3"/>
    </x:row>
    <x:row r="40" ht="52" customHeight="1">
      <x:c r="A40" s="3"/>
      <x:c r="B40" s="3" t="str">
        <x:v>預期紀錄數</x:v>
      </x:c>
      <x:c r="C40" s="3" t="str">
        <x:v>筆</x:v>
      </x:c>
      <x:c r="D40" s="32"/>
      <x:c r="E40" s="32"/>
      <x:c r="F40" s="3"/>
      <x:c r="G40" s="6" t="str">
        <x:v>適用固定採樣窗。補值另列，不把補值默認為原始有效量測。</x:v>
      </x:c>
      <x:c r="H40" s="3"/>
      <x:c r="I40" s="3"/>
      <x:c r="J40" s="3"/>
    </x:row>
    <x:row r="41" ht="28" customHeight="1">
      <x:c r="A41" s="3"/>
      <x:c r="B41" s="3" t="str">
        <x:v>去重有效紀錄數</x:v>
      </x:c>
      <x:c r="C41" s="3" t="str">
        <x:v>筆</x:v>
      </x:c>
      <x:c r="D41" s="32"/>
      <x:c r="E41" s="32"/>
      <x:c r="F41" s="3"/>
      <x:c r="G41" s="3"/>
      <x:c r="H41" s="3"/>
      <x:c r="I41" s="3"/>
      <x:c r="J41" s="3"/>
    </x:row>
    <x:row r="42" ht="28" customHeight="1">
      <x:c r="A42" s="3"/>
      <x:c r="B42" s="3" t="str">
        <x:v>補值紀錄數（另列）</x:v>
      </x:c>
      <x:c r="C42" s="3" t="str">
        <x:v>筆</x:v>
      </x:c>
      <x:c r="D42" s="32"/>
      <x:c r="E42" s="32"/>
      <x:c r="F42" s="3"/>
      <x:c r="G42" s="3"/>
      <x:c r="H42" s="3"/>
      <x:c r="I42" s="3"/>
      <x:c r="J42" s="3"/>
    </x:row>
    <x:row r="43" ht="28" customHeight="1">
      <x:c r="A43" s="3"/>
      <x:c r="B43" s="3" t="str">
        <x:v>有效資料比例</x:v>
      </x:c>
      <x:c r="C43" s="3" t="str">
        <x:v>%</x:v>
      </x:c>
      <x:c r="D43" s="29" t="str">
        <x:f>IF(COUNT(D40:D41)=2,IF(AND(D40&gt;0,D41&gt;=0,D41&lt;=D40),D41/D40,"N/A：核對紀錄數"),"N/A：紀錄數未填")</x:f>
        <x:v>N/A：紀錄數未填</x:v>
      </x:c>
      <x:c r="E43" s="29" t="str">
        <x:f>IF(COUNT(E40:E41)=2,IF(AND(E40&gt;0,E41&gt;=0,E41&lt;=E40),E41/E40,"N/A：核對紀錄數"),"N/A：紀錄數未填")</x:f>
        <x:v>N/A：紀錄數未填</x:v>
      </x:c>
      <x:c r="F43" s="3"/>
      <x:c r="G43" s="3"/>
      <x:c r="H43" s="3"/>
      <x:c r="I43" s="3"/>
      <x:c r="J43" s="3"/>
    </x:row>
    <x:row r="44" ht="28" customHeight="1">
      <x:c r="A44" s="3"/>
      <x:c r="B44" s="3"/>
      <x:c r="C44" s="3"/>
      <x:c r="D44" s="3"/>
      <x:c r="E44" s="3"/>
      <x:c r="F44" s="3"/>
      <x:c r="G44" s="3"/>
      <x:c r="H44" s="3"/>
      <x:c r="I44" s="3"/>
      <x:c r="J44" s="3"/>
    </x:row>
    <x:row r="45" ht="28" customHeight="1">
      <x:c r="A45" s="3"/>
      <x:c r="B45" s="3"/>
      <x:c r="C45" s="3"/>
      <x:c r="D45" s="3"/>
      <x:c r="E45" s="3"/>
      <x:c r="F45" s="3"/>
      <x:c r="G45" s="3"/>
      <x:c r="H45" s="3"/>
      <x:c r="I45" s="3"/>
      <x:c r="J45" s="3"/>
    </x:row>
    <x:row r="46" ht="28" customHeight="1">
      <x:c r="A46" s="3"/>
      <x:c r="B46" s="3"/>
      <x:c r="C46" s="3"/>
      <x:c r="D46" s="3"/>
      <x:c r="E46" s="3"/>
      <x:c r="F46" s="3"/>
      <x:c r="G46" s="3"/>
      <x:c r="H46" s="3"/>
      <x:c r="I46" s="3"/>
      <x:c r="J46" s="3"/>
    </x:row>
    <x:row r="47" ht="28" customHeight="1">
      <x:c r="A47" s="3"/>
      <x:c r="B47" s="3"/>
      <x:c r="C47" s="3"/>
      <x:c r="D47" s="3"/>
      <x:c r="E47" s="3"/>
      <x:c r="F47" s="3"/>
      <x:c r="G47" s="3"/>
      <x:c r="H47" s="3"/>
      <x:c r="I47" s="3"/>
      <x:c r="J47" s="3"/>
    </x:row>
    <x:row r="48" ht="28" customHeight="1">
      <x:c r="A48" s="3"/>
      <x:c r="B48" s="3"/>
      <x:c r="C48" s="3"/>
      <x:c r="D48" s="3"/>
      <x:c r="E48" s="3"/>
      <x:c r="F48" s="3"/>
      <x:c r="G48" s="3"/>
      <x:c r="H48" s="3"/>
      <x:c r="I48" s="3"/>
      <x:c r="J48" s="3"/>
    </x:row>
    <x:row r="49" ht="28" customHeight="1">
      <x:c r="A49" s="3"/>
      <x:c r="B49" s="3"/>
      <x:c r="C49" s="3"/>
      <x:c r="D49" s="3"/>
      <x:c r="E49" s="3"/>
      <x:c r="F49" s="3"/>
      <x:c r="G49" s="3"/>
      <x:c r="H49" s="3"/>
      <x:c r="I49" s="3"/>
      <x:c r="J49" s="3"/>
    </x:row>
    <x:row r="50" ht="28" customHeight="1">
      <x:c r="A50" s="3"/>
      <x:c r="B50" s="3"/>
      <x:c r="C50" s="3"/>
      <x:c r="D50" s="3"/>
      <x:c r="E50" s="3"/>
      <x:c r="F50" s="3"/>
      <x:c r="G50" s="3"/>
      <x:c r="H50" s="3"/>
      <x:c r="I50" s="3"/>
      <x:c r="J50" s="3"/>
    </x:row>
  </x:sheetData>
  <x:dataValidations count="4">
    <x:dataValidation type="decimal" operator="greaterThanOrEqual" sqref="D7:E12">
      <x:formula1>0</x:formula1>
    </x:dataValidation>
    <x:dataValidation type="decimal" operator="greaterThanOrEqual" sqref="D15:E16">
      <x:formula1>0</x:formula1>
    </x:dataValidation>
    <x:dataValidation type="decimal" operator="greaterThanOrEqual" sqref="D30:E33">
      <x:formula1>0</x:formula1>
    </x:dataValidation>
    <x:dataValidation type="whole" operator="greaterThanOrEqual" sqref="D40:E42">
      <x:formula1>0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4" ySplit="6" topLeftCell="E7" activePane="bottomRight" state="frozen"/>
    </x:sheetView>
  </x:sheetViews>
  <x:sheetFormatPr defaultRowHeight="15"/>
  <x:cols>
    <x:col min="2" max="2" width="5.75" hidden="0" customWidth="1"/>
    <x:col min="3" max="3" width="18.1299991607666" hidden="0" customWidth="1"/>
    <x:col min="4" max="4" width="47.5" hidden="0" customWidth="1"/>
    <x:col min="5" max="5" width="13.130000114440918" hidden="0" customWidth="1"/>
    <x:col min="6" max="6" width="27.5" hidden="0" customWidth="1"/>
    <x:col min="7" max="7" width="16.25" hidden="0" customWidth="1"/>
    <x:col min="8" max="8" width="32.5" hidden="0" customWidth="1"/>
    <x:col min="9" max="9" width="16" hidden="0" customWidth="1"/>
    <x:col min="10" max="10" width="28.75" hidden="0" customWidth="1"/>
    <x:col min="1" max="1" width="2.5" hidden="0" customWidth="1"/>
  </x:cols>
  <x:sheetData>
    <x:row r="1" ht="28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</x:row>
    <x:row r="2" ht="35" customHeight="1">
      <x:c r="A2" s="3"/>
      <x:c r="B2" s="5" t="str">
        <x:v>03 資料準備｜20 項檢核</x:v>
      </x:c>
      <x:c r="C2" s="3"/>
      <x:c r="D2" s="3"/>
      <x:c r="E2" s="3"/>
      <x:c r="F2" s="3"/>
      <x:c r="G2" s="3"/>
      <x:c r="H2" s="3"/>
      <x:c r="I2" s="3"/>
      <x:c r="J2" s="3"/>
    </x:row>
    <x:row r="3" ht="28" customHeight="1">
      <x:c r="A3" s="3"/>
      <x:c r="B3" s="7" t="str">
        <x:v>客戶填寫版｜請先填寫黃色欄位</x:v>
      </x:c>
      <x:c r="C3" s="3"/>
      <x:c r="D3" s="3"/>
      <x:c r="E3" s="3"/>
      <x:c r="F3" s="3"/>
      <x:c r="G3" s="3"/>
      <x:c r="H3" s="3"/>
      <x:c r="I3" s="3"/>
      <x:c r="J3" s="3"/>
    </x:row>
    <x:row r="4" ht="28" customHeight="1">
      <x:c r="A4" s="3"/>
      <x:c r="B4" s="8"/>
      <x:c r="C4" s="8"/>
      <x:c r="D4" s="8"/>
      <x:c r="E4" s="8"/>
      <x:c r="F4" s="8"/>
      <x:c r="G4" s="8"/>
      <x:c r="H4" s="8"/>
      <x:c r="I4" s="3"/>
      <x:c r="J4" s="3"/>
    </x:row>
    <x:row r="5" ht="28" customHeight="1">
      <x:c r="A5" s="3"/>
      <x:c r="B5" s="3"/>
      <x:c r="C5" s="3"/>
      <x:c r="D5" s="3"/>
      <x:c r="E5" s="3"/>
      <x:c r="F5" s="3"/>
      <x:c r="G5" s="3"/>
      <x:c r="H5" s="3"/>
      <x:c r="I5" s="3"/>
      <x:c r="J5" s="3"/>
    </x:row>
    <x:row r="6" ht="34" customHeight="1">
      <x:c r="A6" s="3"/>
      <x:c r="B6" s="11" t="str">
        <x:v>#</x:v>
      </x:c>
      <x:c r="C6" s="11" t="str">
        <x:v>群組</x:v>
      </x:c>
      <x:c r="D6" s="11" t="str">
        <x:v>檢核項目</x:v>
      </x:c>
      <x:c r="E6" s="11" t="str">
        <x:v>現況</x:v>
      </x:c>
      <x:c r="F6" s="11" t="str">
        <x:v>證據索引／不適用理由</x:v>
      </x:c>
      <x:c r="G6" s="11" t="str">
        <x:v>責任人</x:v>
      </x:c>
      <x:c r="H6" s="11" t="str">
        <x:v>下一步行動</x:v>
      </x:c>
      <x:c r="I6" s="11" t="str">
        <x:v>目標日期</x:v>
      </x:c>
      <x:c r="J6" s="11" t="str">
        <x:v>待辦提示</x:v>
      </x:c>
    </x:row>
    <x:row r="7" ht="52" customHeight="1">
      <x:c r="A7" s="3"/>
      <x:c r="B7" s="34" t="n">
        <x:v>1</x:v>
      </x:c>
      <x:c r="C7" s="34" t="str">
        <x:v>資料與產品</x:v>
      </x:c>
      <x:c r="D7" s="34" t="str">
        <x:v>設備、計量點、產品、期間可識別</x:v>
      </x:c>
      <x:c r="E7" s="35"/>
      <x:c r="F7" s="35"/>
      <x:c r="G7" s="35"/>
      <x:c r="H7" s="35"/>
      <x:c r="I7" s="36"/>
      <x:c r="J7" s="34" t="str">
        <x:f>IF(E7="","待填現況",IF(E7="不適用",IF(F7="","補不適用理由",IF(G7="","補責任人","已記錄理由")),IF(E7="是",IF(OR(F7="",G7=""),"補證據／責任人","待依證據核對"),IF(OR(H7="",G7="",I7=""),"補行動／責任人／日期","待追蹤行動"))))</x:f>
        <x:v>待填現況</x:v>
      </x:c>
    </x:row>
    <x:row r="8" ht="52" customHeight="1">
      <x:c r="A8" s="3"/>
      <x:c r="B8" s="37" t="n">
        <x:v>2</x:v>
      </x:c>
      <x:c r="C8" s="37" t="str">
        <x:v>資料與產品</x:v>
      </x:c>
      <x:c r="D8" s="37" t="str">
        <x:v>量測鏈、接線與校驗可追溯</x:v>
      </x:c>
      <x:c r="E8" s="38"/>
      <x:c r="F8" s="38"/>
      <x:c r="G8" s="38"/>
      <x:c r="H8" s="38"/>
      <x:c r="I8" s="39"/>
      <x:c r="J8" s="37" t="str">
        <x:f>IF(E8="","待填現況",IF(E8="不適用",IF(F8="","補不適用理由",IF(G8="","補責任人","已記錄理由")),IF(E8="是",IF(OR(F8="",G8=""),"補證據／責任人","待依證據核對"),IF(OR(H8="",G8="",I8=""),"補行動／責任人／日期","待追蹤行動"))))</x:f>
        <x:v>待填現況</x:v>
      </x:c>
    </x:row>
    <x:row r="9" ht="52" customHeight="1">
      <x:c r="A9" s="3"/>
      <x:c r="B9" s="37" t="n">
        <x:v>3</x:v>
      </x:c>
      <x:c r="C9" s="37" t="str">
        <x:v>資料與產品</x:v>
      </x:c>
      <x:c r="D9" s="37" t="str">
        <x:v>取樣、上傳、存檔週期及時區明確</x:v>
      </x:c>
      <x:c r="E9" s="38"/>
      <x:c r="F9" s="38"/>
      <x:c r="G9" s="38"/>
      <x:c r="H9" s="38"/>
      <x:c r="I9" s="39"/>
      <x:c r="J9" s="37" t="str">
        <x:f>IF(E9="","待填現況",IF(E9="不適用",IF(F9="","補不適用理由",IF(G9="","補責任人","已記錄理由")),IF(E9="是",IF(OR(F9="",G9=""),"補證據／責任人","待依證據核對"),IF(OR(H9="",G9="",I9=""),"補行動／責任人／日期","待追蹤行動"))))</x:f>
        <x:v>待填現況</x:v>
      </x:c>
    </x:row>
    <x:row r="10" ht="52" customHeight="1">
      <x:c r="A10" s="3"/>
      <x:c r="B10" s="37" t="n">
        <x:v>4</x:v>
      </x:c>
      <x:c r="C10" s="37" t="str">
        <x:v>資料與產品</x:v>
      </x:c>
      <x:c r="D10" s="37" t="str">
        <x:v>對時、重複、缺值與補值受控</x:v>
      </x:c>
      <x:c r="E10" s="38"/>
      <x:c r="F10" s="38"/>
      <x:c r="G10" s="38"/>
      <x:c r="H10" s="38"/>
      <x:c r="I10" s="39"/>
      <x:c r="J10" s="37" t="str">
        <x:f>IF(E10="","待填現況",IF(E10="不適用",IF(F10="","補不適用理由",IF(G10="","補責任人","已記錄理由")),IF(E10="是",IF(OR(F10="",G10=""),"補證據／責任人","待依證據核對"),IF(OR(H10="",G10="",I10=""),"補行動／責任人／日期","待追蹤行動"))))</x:f>
        <x:v>待填現況</x:v>
      </x:c>
    </x:row>
    <x:row r="11" ht="52" customHeight="1">
      <x:c r="A11" s="3"/>
      <x:c r="B11" s="37" t="n">
        <x:v>5</x:v>
      </x:c>
      <x:c r="C11" s="37" t="str">
        <x:v>資料與產品</x:v>
      </x:c>
      <x:c r="D11" s="37" t="str">
        <x:v>工單、狀態、合格量及重工可對時</x:v>
      </x:c>
      <x:c r="E11" s="38"/>
      <x:c r="F11" s="38"/>
      <x:c r="G11" s="38"/>
      <x:c r="H11" s="38"/>
      <x:c r="I11" s="39"/>
      <x:c r="J11" s="37" t="str">
        <x:f>IF(E11="","待填現況",IF(E11="不適用",IF(F11="","補不適用理由",IF(G11="","補責任人","已記錄理由")),IF(E11="是",IF(OR(F11="",G11=""),"補證據／責任人","待依證據核對"),IF(OR(H11="",G11="",I11=""),"補行動／責任人／日期","待追蹤行動"))))</x:f>
        <x:v>待填現況</x:v>
      </x:c>
    </x:row>
    <x:row r="12" ht="52" customHeight="1">
      <x:c r="A12" s="3"/>
      <x:c r="B12" s="37" t="n">
        <x:v>6</x:v>
      </x:c>
      <x:c r="C12" s="37" t="str">
        <x:v>分攤與碳屬性</x:v>
      </x:c>
      <x:c r="D12" s="37" t="str">
        <x:v>邊界納入與排除有明確紀錄</x:v>
      </x:c>
      <x:c r="E12" s="38"/>
      <x:c r="F12" s="38"/>
      <x:c r="G12" s="38"/>
      <x:c r="H12" s="38"/>
      <x:c r="I12" s="39"/>
      <x:c r="J12" s="37" t="str">
        <x:f>IF(E12="","待填現況",IF(E12="不適用",IF(F12="","補不適用理由",IF(G12="","補責任人","已記錄理由")),IF(E12="是",IF(OR(F12="",G12=""),"補證據／責任人","待依證據核對"),IF(OR(H12="",G12="",I12=""),"補行動／責任人／日期","待追蹤行動"))))</x:f>
        <x:v>待填現況</x:v>
      </x:c>
    </x:row>
    <x:row r="13" ht="52" customHeight="1">
      <x:c r="A13" s="3"/>
      <x:c r="B13" s="37" t="n">
        <x:v>7</x:v>
      </x:c>
      <x:c r="C13" s="37" t="str">
        <x:v>分攤與碳屬性</x:v>
      </x:c>
      <x:c r="D13" s="37" t="str">
        <x:v>暖機、換線、待機及共用耗能有歸屬</x:v>
      </x:c>
      <x:c r="E13" s="38"/>
      <x:c r="F13" s="38"/>
      <x:c r="G13" s="38"/>
      <x:c r="H13" s="38"/>
      <x:c r="I13" s="39"/>
      <x:c r="J13" s="37" t="str">
        <x:f>IF(E13="","待填現況",IF(E13="不適用",IF(F13="","補不適用理由",IF(G13="","補責任人","已記錄理由")),IF(E13="是",IF(OR(F13="",G13=""),"補證據／責任人","待依證據核對"),IF(OR(H13="",G13="",I13=""),"補行動／責任人／日期","待追蹤行動"))))</x:f>
        <x:v>待填現況</x:v>
      </x:c>
    </x:row>
    <x:row r="14" ht="52" customHeight="1">
      <x:c r="A14" s="3"/>
      <x:c r="B14" s="37" t="n">
        <x:v>8</x:v>
      </x:c>
      <x:c r="C14" s="37" t="str">
        <x:v>分攤與碳屬性</x:v>
      </x:c>
      <x:c r="D14" s="37" t="str">
        <x:v>耗能分類互斥，主錶與子錶可對帳</x:v>
      </x:c>
      <x:c r="E14" s="38"/>
      <x:c r="F14" s="38"/>
      <x:c r="G14" s="38"/>
      <x:c r="H14" s="38"/>
      <x:c r="I14" s="39"/>
      <x:c r="J14" s="37" t="str">
        <x:f>IF(E14="","待填現況",IF(E14="不適用",IF(F14="","補不適用理由",IF(G14="","補責任人","已記錄理由")),IF(E14="是",IF(OR(F14="",G14=""),"補證據／責任人","待依證據核對"),IF(OR(H14="",G14="",I14=""),"補行動／責任人／日期","待追蹤行動"))))</x:f>
        <x:v>待填現況</x:v>
      </x:c>
    </x:row>
    <x:row r="15" ht="52" customHeight="1">
      <x:c r="A15" s="3"/>
      <x:c r="B15" s="37" t="n">
        <x:v>9</x:v>
      </x:c>
      <x:c r="C15" s="37" t="str">
        <x:v>分攤與碳屬性</x:v>
      </x:c>
      <x:c r="D15" s="37" t="str">
        <x:v>係數來源、地區、年份、單位可追溯</x:v>
      </x:c>
      <x:c r="E15" s="38"/>
      <x:c r="F15" s="38"/>
      <x:c r="G15" s="38"/>
      <x:c r="H15" s="38"/>
      <x:c r="I15" s="39"/>
      <x:c r="J15" s="37" t="str">
        <x:f>IF(E15="","待填現況",IF(E15="不適用",IF(F15="","補不適用理由",IF(G15="","補責任人","已記錄理由")),IF(E15="是",IF(OR(F15="",G15=""),"補證據／責任人","待依證據核對"),IF(OR(H15="",G15="",I15=""),"補行動／責任人／日期","待追蹤行動"))))</x:f>
        <x:v>待填現況</x:v>
      </x:c>
    </x:row>
    <x:row r="16" ht="52" customHeight="1">
      <x:c r="A16" s="3"/>
      <x:c r="B16" s="37" t="n">
        <x:v>10</x:v>
      </x:c>
      <x:c r="C16" s="37" t="str">
        <x:v>分攤與碳屬性</x:v>
      </x:c>
      <x:c r="D16" s="37" t="str">
        <x:v>儲能來源、損耗、庫存及屬性防重算</x:v>
      </x:c>
      <x:c r="E16" s="38"/>
      <x:c r="F16" s="38"/>
      <x:c r="G16" s="38"/>
      <x:c r="H16" s="38"/>
      <x:c r="I16" s="39"/>
      <x:c r="J16" s="37" t="str">
        <x:f>IF(E16="","待填現況",IF(E16="不適用",IF(F16="","補不適用理由",IF(G16="","補責任人","已記錄理由")),IF(E16="是",IF(OR(F16="",G16=""),"補證據／責任人","待依證據核對"),IF(OR(H16="",G16="",I16=""),"補行動／責任人／日期","待追蹤行動"))))</x:f>
        <x:v>待填現況</x:v>
      </x:c>
    </x:row>
    <x:row r="17" ht="52" customHeight="1">
      <x:c r="A17" s="3"/>
      <x:c r="B17" s="37" t="n">
        <x:v>11</x:v>
      </x:c>
      <x:c r="C17" s="37" t="str">
        <x:v>人員與驗證</x:v>
      </x:c>
      <x:c r="D17" s="37" t="str">
        <x:v>基準期、報告期與比較變數已定義</x:v>
      </x:c>
      <x:c r="E17" s="38"/>
      <x:c r="F17" s="38"/>
      <x:c r="G17" s="38"/>
      <x:c r="H17" s="38"/>
      <x:c r="I17" s="39"/>
      <x:c r="J17" s="37" t="str">
        <x:f>IF(E17="","待填現況",IF(E17="不適用",IF(F17="","補不適用理由",IF(G17="","補責任人","已記錄理由")),IF(E17="是",IF(OR(F17="",G17=""),"補證據／責任人","待依證據核對"),IF(OR(H17="",G17="",I17=""),"補行動／責任人／日期","待追蹤行動"))))</x:f>
        <x:v>待填現況</x:v>
      </x:c>
    </x:row>
    <x:row r="18" ht="52" customHeight="1">
      <x:c r="A18" s="3"/>
      <x:c r="B18" s="37" t="n">
        <x:v>12</x:v>
      </x:c>
      <x:c r="C18" s="37" t="str">
        <x:v>人員與驗證</x:v>
      </x:c>
      <x:c r="D18" s="37" t="str">
        <x:v>基準模型及例行／非例行調整可重算</x:v>
      </x:c>
      <x:c r="E18" s="38"/>
      <x:c r="F18" s="38"/>
      <x:c r="G18" s="38"/>
      <x:c r="H18" s="38"/>
      <x:c r="I18" s="39"/>
      <x:c r="J18" s="37" t="str">
        <x:f>IF(E18="","待填現況",IF(E18="不適用",IF(F18="","補不適用理由",IF(G18="","補責任人","已記錄理由")),IF(E18="是",IF(OR(F18="",G18=""),"補證據／責任人","待依證據核對"),IF(OR(H18="",G18="",I18=""),"補行動／責任人／日期","待追蹤行動"))))</x:f>
        <x:v>待填現況</x:v>
      </x:c>
    </x:row>
    <x:row r="19" ht="52" customHeight="1">
      <x:c r="A19" s="3"/>
      <x:c r="B19" s="37" t="n">
        <x:v>13</x:v>
      </x:c>
      <x:c r="C19" s="37" t="str">
        <x:v>人員與驗證</x:v>
      </x:c>
      <x:c r="D19" s="37" t="str">
        <x:v>措施、日期與成功判準有紀錄</x:v>
      </x:c>
      <x:c r="E19" s="38"/>
      <x:c r="F19" s="38"/>
      <x:c r="G19" s="38"/>
      <x:c r="H19" s="38"/>
      <x:c r="I19" s="39"/>
      <x:c r="J19" s="37" t="str">
        <x:f>IF(E19="","待填現況",IF(E19="不適用",IF(F19="","補不適用理由",IF(G19="","補責任人","已記錄理由")),IF(E19="是",IF(OR(F19="",G19=""),"補證據／責任人","待依證據核對"),IF(OR(H19="",G19="",I19=""),"補行動／責任人／日期","待追蹤行動"))))</x:f>
        <x:v>待填現況</x:v>
      </x:c>
    </x:row>
    <x:row r="20" ht="52" customHeight="1">
      <x:c r="A20" s="3"/>
      <x:c r="B20" s="37" t="n">
        <x:v>14</x:v>
      </x:c>
      <x:c r="C20" s="37" t="str">
        <x:v>人員與驗證</x:v>
      </x:c>
      <x:c r="D20" s="37" t="str">
        <x:v>品質、安全、交期及核准責任明確</x:v>
      </x:c>
      <x:c r="E20" s="38"/>
      <x:c r="F20" s="38"/>
      <x:c r="G20" s="38"/>
      <x:c r="H20" s="38"/>
      <x:c r="I20" s="39"/>
      <x:c r="J20" s="37" t="str">
        <x:f>IF(E20="","待填現況",IF(E20="不適用",IF(F20="","補不適用理由",IF(G20="","補責任人","已記錄理由")),IF(E20="是",IF(OR(F20="",G20=""),"補證據／責任人","待依證據核對"),IF(OR(H20="",G20="",I20=""),"補行動／責任人／日期","待追蹤行動"))))</x:f>
        <x:v>待填現況</x:v>
      </x:c>
    </x:row>
    <x:row r="21" ht="52" customHeight="1">
      <x:c r="A21" s="3"/>
      <x:c r="B21" s="37" t="n">
        <x:v>15</x:v>
      </x:c>
      <x:c r="C21" s="37" t="str">
        <x:v>人員與驗證</x:v>
      </x:c>
      <x:c r="D21" s="37" t="str">
        <x:v>AI 建議可拒絕、覆寫、停止及回復</x:v>
      </x:c>
      <x:c r="E21" s="38"/>
      <x:c r="F21" s="38"/>
      <x:c r="G21" s="38"/>
      <x:c r="H21" s="38"/>
      <x:c r="I21" s="39"/>
      <x:c r="J21" s="37" t="str">
        <x:f>IF(E21="","待填現況",IF(E21="不適用",IF(F21="","補不適用理由",IF(G21="","補責任人","已記錄理由")),IF(E21="是",IF(OR(F21="",G21=""),"補證據／責任人","待依證據核對"),IF(OR(H21="",G21="",I21=""),"補行動／責任人／日期","待追蹤行動"))))</x:f>
        <x:v>待填現況</x:v>
      </x:c>
    </x:row>
    <x:row r="22" ht="52" customHeight="1">
      <x:c r="A22" s="3"/>
      <x:c r="B22" s="37" t="n">
        <x:v>16</x:v>
      </x:c>
      <x:c r="C22" s="37" t="str">
        <x:v>交付與擴展</x:v>
      </x:c>
      <x:c r="D22" s="37" t="str">
        <x:v>權限、版本、資料來歷與稽核受控</x:v>
      </x:c>
      <x:c r="E22" s="38"/>
      <x:c r="F22" s="38"/>
      <x:c r="G22" s="38"/>
      <x:c r="H22" s="38"/>
      <x:c r="I22" s="39"/>
      <x:c r="J22" s="37" t="str">
        <x:f>IF(E22="","待填現況",IF(E22="不適用",IF(F22="","補不適用理由",IF(G22="","補責任人","已記錄理由")),IF(E22="是",IF(OR(F22="",G22=""),"補證據／責任人","待依證據核對"),IF(OR(H22="",G22="",I22=""),"補行動／責任人／日期","待追蹤行動"))))</x:f>
        <x:v>待填現況</x:v>
      </x:c>
    </x:row>
    <x:row r="23" ht="52" customHeight="1">
      <x:c r="A23" s="3"/>
      <x:c r="B23" s="37" t="n">
        <x:v>17</x:v>
      </x:c>
      <x:c r="C23" s="37" t="str">
        <x:v>交付與擴展</x:v>
      </x:c>
      <x:c r="D23" s="37" t="str">
        <x:v>斷線、補傳、恢復及接手經測試</x:v>
      </x:c>
      <x:c r="E23" s="38"/>
      <x:c r="F23" s="38"/>
      <x:c r="G23" s="38"/>
      <x:c r="H23" s="38"/>
      <x:c r="I23" s="39"/>
      <x:c r="J23" s="37" t="str">
        <x:f>IF(E23="","待填現況",IF(E23="不適用",IF(F23="","補不適用理由",IF(G23="","補責任人","已記錄理由")),IF(E23="是",IF(OR(F23="",G23=""),"補證據／責任人","待依證據核對"),IF(OR(H23="",G23="",I23=""),"補行動／責任人／日期","待追蹤行動"))))</x:f>
        <x:v>待填現況</x:v>
      </x:c>
    </x:row>
    <x:row r="24" ht="52" customHeight="1">
      <x:c r="A24" s="3"/>
      <x:c r="B24" s="37" t="n">
        <x:v>18</x:v>
      </x:c>
      <x:c r="C24" s="37" t="str">
        <x:v>交付與擴展</x:v>
      </x:c>
      <x:c r="D24" s="37" t="str">
        <x:v>M&amp;V 結果、不確定性與查證範圍分列</x:v>
      </x:c>
      <x:c r="E24" s="38"/>
      <x:c r="F24" s="38"/>
      <x:c r="G24" s="38"/>
      <x:c r="H24" s="38"/>
      <x:c r="I24" s="39"/>
      <x:c r="J24" s="37" t="str">
        <x:f>IF(E24="","待填現況",IF(E24="不適用",IF(F24="","補不適用理由",IF(G24="","補責任人","已記錄理由")),IF(E24="是",IF(OR(F24="",G24=""),"補證據／責任人","待依證據核對"),IF(OR(H24="",G24="",I24=""),"補行動／責任人／日期","待追蹤行動"))))</x:f>
        <x:v>待填現況</x:v>
      </x:c>
    </x:row>
    <x:row r="25" ht="52" customHeight="1">
      <x:c r="A25" s="3"/>
      <x:c r="B25" s="37" t="n">
        <x:v>19</x:v>
      </x:c>
      <x:c r="C25" s="37" t="str">
        <x:v>交付與擴展</x:v>
      </x:c>
      <x:c r="D25" s="37" t="str">
        <x:v>公開授權與能力聲明有對應證據</x:v>
      </x:c>
      <x:c r="E25" s="38"/>
      <x:c r="F25" s="38"/>
      <x:c r="G25" s="38"/>
      <x:c r="H25" s="38"/>
      <x:c r="I25" s="39"/>
      <x:c r="J25" s="37" t="str">
        <x:f>IF(E25="","待填現況",IF(E25="不適用",IF(F25="","補不適用理由",IF(G25="","補責任人","已記錄理由")),IF(E25="是",IF(OR(F25="",G25=""),"補證據／責任人","待依證據核對"),IF(OR(H25="",G25="",I25=""),"補行動／責任人／日期","待追蹤行動"))))</x:f>
        <x:v>待填現況</x:v>
      </x:c>
    </x:row>
    <x:row r="26" ht="52" customHeight="1">
      <x:c r="A26" s="3"/>
      <x:c r="B26" s="40" t="n">
        <x:v>20</x:v>
      </x:c>
      <x:c r="C26" s="40" t="str">
        <x:v>交付與擴展</x:v>
      </x:c>
      <x:c r="D26" s="40" t="str">
        <x:v>擴展、暫停、重測與維運責任明確</x:v>
      </x:c>
      <x:c r="E26" s="41"/>
      <x:c r="F26" s="41"/>
      <x:c r="G26" s="41"/>
      <x:c r="H26" s="41"/>
      <x:c r="I26" s="42"/>
      <x:c r="J26" s="40" t="str">
        <x:f>IF(E26="","待填現況",IF(E26="不適用",IF(F26="","補不適用理由",IF(G26="","補責任人","已記錄理由")),IF(E26="是",IF(OR(F26="",G26=""),"補證據／責任人","待依證據核對"),IF(OR(H26="",G26="",I26=""),"補行動／責任人／日期","待追蹤行動"))))</x:f>
        <x:v>待填現況</x:v>
      </x:c>
    </x:row>
    <x:row r="27" ht="28" customHeight="1">
      <x:c r="A27" s="3"/>
      <x:c r="B27" s="3"/>
      <x:c r="C27" s="3"/>
      <x:c r="D27" s="3"/>
      <x:c r="E27" s="3"/>
      <x:c r="F27" s="3"/>
      <x:c r="G27" s="3"/>
      <x:c r="H27" s="3"/>
      <x:c r="I27" s="3"/>
      <x:c r="J27" s="3"/>
    </x:row>
    <x:row r="28" ht="28" customHeight="1">
      <x:c r="A28" s="3"/>
      <x:c r="B28" s="3"/>
      <x:c r="C28" s="3"/>
      <x:c r="D28" s="7" t="str">
        <x:v>此表安排工作，不計總分；「是」仍需證據，不代表已查證。</x:v>
      </x:c>
      <x:c r="E28" s="3"/>
      <x:c r="F28" s="3"/>
      <x:c r="G28" s="3"/>
      <x:c r="H28" s="3"/>
      <x:c r="I28" s="3"/>
      <x:c r="J28" s="3"/>
    </x:row>
    <x:row r="29" ht="28" customHeight="1">
      <x:c r="A29" s="3"/>
      <x:c r="B29" s="3"/>
      <x:c r="C29" s="3"/>
      <x:c r="D29" s="3"/>
      <x:c r="E29" s="3"/>
      <x:c r="F29" s="3"/>
      <x:c r="G29" s="3"/>
      <x:c r="H29" s="3"/>
      <x:c r="I29" s="3"/>
      <x:c r="J29" s="3"/>
    </x:row>
    <x:row r="30" ht="28" customHeight="1">
      <x:c r="A30" s="3"/>
      <x:c r="B30" s="3"/>
      <x:c r="C30" s="3"/>
      <x:c r="D30" s="3"/>
      <x:c r="E30" s="3"/>
      <x:c r="F30" s="3"/>
      <x:c r="G30" s="3"/>
      <x:c r="H30" s="3"/>
      <x:c r="I30" s="3"/>
      <x:c r="J30" s="3"/>
    </x:row>
  </x:sheetData>
  <x:conditionalFormatting sqref="J7:J26">
    <x:cfRule type="containsText" dxfId="0" priority="1" operator="containsText" text="待"/>
    <x:cfRule type="containsText" dxfId="1" priority="2" operator="containsText" text="補"/>
  </x:conditionalFormatting>
  <x:dataValidations count="1">
    <x:dataValidation type="list" sqref="E7:E26">
      <x:formula1>"是,部分,否,不適用,待確認"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2" max="2" width="33.75" hidden="0" customWidth="1"/>
    <x:col min="3" max="3" width="92.5" hidden="0" customWidth="1"/>
    <x:col min="4" max="4" width="3" hidden="0" customWidth="1"/>
    <x:col min="5" max="5" width="2.5" hidden="0" customWidth="1"/>
    <x:col min="6" max="6" width="2.5" hidden="0" customWidth="1"/>
    <x:col min="7" max="7" width="2.5" hidden="0" customWidth="1"/>
    <x:col min="8" max="8" width="2.5" hidden="0" customWidth="1"/>
    <x:col min="1" max="1" width="2.5" hidden="0" customWidth="1"/>
  </x:cols>
  <x:sheetData>
    <x:row r="1" ht="28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</x:row>
    <x:row r="2" ht="35" customHeight="1">
      <x:c r="A2" s="3"/>
      <x:c r="B2" s="5" t="str">
        <x:v>04 量測計畫</x:v>
      </x:c>
      <x:c r="C2" s="3"/>
      <x:c r="D2" s="3"/>
      <x:c r="E2" s="3"/>
      <x:c r="F2" s="3"/>
      <x:c r="G2" s="3"/>
      <x:c r="H2" s="3"/>
      <x:c r="I2" s="3"/>
      <x:c r="J2" s="3"/>
    </x:row>
    <x:row r="3" ht="28" customHeight="1">
      <x:c r="A3" s="3"/>
      <x:c r="B3" s="7" t="str">
        <x:v>客戶填寫版｜請先填寫黃色欄位</x:v>
      </x:c>
      <x:c r="C3" s="3"/>
      <x:c r="D3" s="3"/>
      <x:c r="E3" s="3"/>
      <x:c r="F3" s="3"/>
      <x:c r="G3" s="3"/>
      <x:c r="H3" s="3"/>
      <x:c r="I3" s="3"/>
      <x:c r="J3" s="3"/>
    </x:row>
    <x:row r="4" ht="28" customHeight="1">
      <x:c r="A4" s="3"/>
      <x:c r="B4" s="8"/>
      <x:c r="C4" s="8"/>
      <x:c r="D4" s="8"/>
      <x:c r="E4" s="8"/>
      <x:c r="F4" s="8"/>
      <x:c r="G4" s="8"/>
      <x:c r="H4" s="8"/>
      <x:c r="I4" s="3"/>
      <x:c r="J4" s="3"/>
    </x:row>
    <x:row r="5" ht="28" customHeight="1">
      <x:c r="A5" s="3"/>
      <x:c r="B5" s="3"/>
      <x:c r="C5" s="3"/>
      <x:c r="D5" s="3"/>
      <x:c r="E5" s="3"/>
      <x:c r="F5" s="3"/>
      <x:c r="G5" s="3"/>
      <x:c r="H5" s="3"/>
      <x:c r="I5" s="3"/>
      <x:c r="J5" s="3"/>
    </x:row>
    <x:row r="6" ht="34" customHeight="1">
      <x:c r="A6" s="3"/>
      <x:c r="B6" s="11" t="str">
        <x:v>欄位</x:v>
      </x:c>
      <x:c r="C6" s="11" t="str">
        <x:v>計畫內容</x:v>
      </x:c>
      <x:c r="D6" s="3"/>
      <x:c r="E6" s="3"/>
      <x:c r="F6" s="3"/>
      <x:c r="G6" s="3"/>
      <x:c r="H6" s="3"/>
      <x:c r="I6" s="3"/>
      <x:c r="J6" s="3"/>
    </x:row>
    <x:row r="7" ht="51" customHeight="1">
      <x:c r="A7" s="3"/>
      <x:c r="B7" s="34" t="str">
        <x:v>專案／紀錄 ID</x:v>
      </x:c>
      <x:c r="C7" s="35"/>
      <x:c r="D7" s="3"/>
      <x:c r="E7" s="3"/>
      <x:c r="F7" s="3"/>
      <x:c r="G7" s="3"/>
      <x:c r="H7" s="3"/>
      <x:c r="I7" s="3"/>
      <x:c r="J7" s="3"/>
    </x:row>
    <x:row r="8" ht="51" customHeight="1">
      <x:c r="A8" s="3"/>
      <x:c r="B8" s="34" t="str">
        <x:v>改善問題</x:v>
      </x:c>
      <x:c r="C8" s="35"/>
      <x:c r="D8" s="3"/>
      <x:c r="E8" s="3"/>
      <x:c r="F8" s="3"/>
      <x:c r="G8" s="3"/>
      <x:c r="H8" s="3"/>
      <x:c r="I8" s="3"/>
      <x:c r="J8" s="3"/>
    </x:row>
    <x:row r="9" ht="51" customHeight="1">
      <x:c r="A9" s="3"/>
      <x:c r="B9" s="34" t="str">
        <x:v>納入範圍</x:v>
      </x:c>
      <x:c r="C9" s="35"/>
      <x:c r="D9" s="3"/>
      <x:c r="E9" s="3"/>
      <x:c r="F9" s="3"/>
      <x:c r="G9" s="3"/>
      <x:c r="H9" s="3"/>
      <x:c r="I9" s="3"/>
      <x:c r="J9" s="3"/>
    </x:row>
    <x:row r="10" ht="51" customHeight="1">
      <x:c r="A10" s="3"/>
      <x:c r="B10" s="34" t="str">
        <x:v>排除範圍</x:v>
      </x:c>
      <x:c r="C10" s="35"/>
      <x:c r="D10" s="3"/>
      <x:c r="E10" s="3"/>
      <x:c r="F10" s="3"/>
      <x:c r="G10" s="3"/>
      <x:c r="H10" s="3"/>
      <x:c r="I10" s="3"/>
      <x:c r="J10" s="3"/>
    </x:row>
    <x:row r="11" ht="51" customHeight="1">
      <x:c r="A11" s="3"/>
      <x:c r="B11" s="34" t="str">
        <x:v>產品與合格判準</x:v>
      </x:c>
      <x:c r="C11" s="35"/>
      <x:c r="D11" s="3"/>
      <x:c r="E11" s="3"/>
      <x:c r="F11" s="3"/>
      <x:c r="G11" s="3"/>
      <x:c r="H11" s="3"/>
      <x:c r="I11" s="3"/>
      <x:c r="J11" s="3"/>
    </x:row>
    <x:row r="12" ht="51" customHeight="1">
      <x:c r="A12" s="3"/>
      <x:c r="B12" s="34" t="str">
        <x:v>設備／量測點／分攤方法</x:v>
      </x:c>
      <x:c r="C12" s="35"/>
      <x:c r="D12" s="3"/>
      <x:c r="E12" s="3"/>
      <x:c r="F12" s="3"/>
      <x:c r="G12" s="3"/>
      <x:c r="H12" s="3"/>
      <x:c r="I12" s="3"/>
      <x:c r="J12" s="3"/>
    </x:row>
    <x:row r="13" ht="51" customHeight="1">
      <x:c r="A13" s="3"/>
      <x:c r="B13" s="34" t="str">
        <x:v>時區與時間對齊</x:v>
      </x:c>
      <x:c r="C13" s="35"/>
      <x:c r="D13" s="3"/>
      <x:c r="E13" s="3"/>
      <x:c r="F13" s="3"/>
      <x:c r="G13" s="3"/>
      <x:c r="H13" s="3"/>
      <x:c r="I13" s="3"/>
      <x:c r="J13" s="3"/>
    </x:row>
    <x:row r="14" ht="51" customHeight="1">
      <x:c r="A14" s="3"/>
      <x:c r="B14" s="34" t="str">
        <x:v>基準期間</x:v>
      </x:c>
      <x:c r="C14" s="35"/>
      <x:c r="D14" s="3"/>
      <x:c r="E14" s="3"/>
      <x:c r="F14" s="3"/>
      <x:c r="G14" s="3"/>
      <x:c r="H14" s="3"/>
      <x:c r="I14" s="3"/>
      <x:c r="J14" s="3"/>
    </x:row>
    <x:row r="15" ht="51" customHeight="1">
      <x:c r="A15" s="3"/>
      <x:c r="B15" s="34" t="str">
        <x:v>報告期間</x:v>
      </x:c>
      <x:c r="C15" s="35"/>
      <x:c r="D15" s="3"/>
      <x:c r="E15" s="3"/>
      <x:c r="F15" s="3"/>
      <x:c r="G15" s="3"/>
      <x:c r="H15" s="3"/>
      <x:c r="I15" s="3"/>
      <x:c r="J15" s="3"/>
    </x:row>
    <x:row r="16" ht="51" customHeight="1">
      <x:c r="A16" s="3"/>
      <x:c r="B16" s="34" t="str">
        <x:v>合格產出單位</x:v>
      </x:c>
      <x:c r="C16" s="35"/>
      <x:c r="D16" s="3"/>
      <x:c r="E16" s="3"/>
      <x:c r="F16" s="3"/>
      <x:c r="G16" s="3"/>
      <x:c r="H16" s="3"/>
      <x:c r="I16" s="3"/>
      <x:c r="J16" s="3"/>
    </x:row>
    <x:row r="17" ht="51" customHeight="1">
      <x:c r="A17" s="3"/>
      <x:c r="B17" s="34" t="str">
        <x:v>基準期排放係數來源</x:v>
      </x:c>
      <x:c r="C17" s="35"/>
      <x:c r="D17" s="3"/>
      <x:c r="E17" s="3"/>
      <x:c r="F17" s="3"/>
      <x:c r="G17" s="3"/>
      <x:c r="H17" s="3"/>
      <x:c r="I17" s="3"/>
      <x:c r="J17" s="3"/>
    </x:row>
    <x:row r="18" ht="51" customHeight="1">
      <x:c r="A18" s="3"/>
      <x:c r="B18" s="34" t="str">
        <x:v>報告期排放係數來源</x:v>
      </x:c>
      <x:c r="C18" s="35"/>
      <x:c r="D18" s="3"/>
      <x:c r="E18" s="3"/>
      <x:c r="F18" s="3"/>
      <x:c r="G18" s="3"/>
      <x:c r="H18" s="3"/>
      <x:c r="I18" s="3"/>
      <x:c r="J18" s="3"/>
    </x:row>
    <x:row r="19" ht="51" customHeight="1">
      <x:c r="A19" s="3"/>
      <x:c r="B19" s="34" t="str">
        <x:v>係數地區／年度／版本／邊界</x:v>
      </x:c>
      <x:c r="C19" s="35"/>
      <x:c r="D19" s="3"/>
      <x:c r="E19" s="3"/>
      <x:c r="F19" s="3"/>
      <x:c r="G19" s="3"/>
      <x:c r="H19" s="3"/>
      <x:c r="I19" s="3"/>
      <x:c r="J19" s="3"/>
    </x:row>
    <x:row r="20" ht="51" customHeight="1">
      <x:c r="A20" s="3"/>
      <x:c r="B20" s="34" t="str">
        <x:v>採樣頻率與原始資料保存</x:v>
      </x:c>
      <x:c r="C20" s="35"/>
      <x:c r="D20" s="3"/>
      <x:c r="E20" s="3"/>
      <x:c r="F20" s="3"/>
      <x:c r="G20" s="3"/>
      <x:c r="H20" s="3"/>
      <x:c r="I20" s="3"/>
      <x:c r="J20" s="3"/>
    </x:row>
    <x:row r="21" ht="51" customHeight="1">
      <x:c r="A21" s="3"/>
      <x:c r="B21" s="34" t="str">
        <x:v>有效資料與補值定義</x:v>
      </x:c>
      <x:c r="C21" s="35"/>
      <x:c r="D21" s="3"/>
      <x:c r="E21" s="3"/>
      <x:c r="F21" s="3"/>
      <x:c r="G21" s="3"/>
      <x:c r="H21" s="3"/>
      <x:c r="I21" s="3"/>
      <x:c r="J21" s="3"/>
    </x:row>
    <x:row r="22" ht="51" customHeight="1">
      <x:c r="A22" s="3"/>
      <x:c r="B22" s="34" t="str">
        <x:v>基準模型與比較變數</x:v>
      </x:c>
      <x:c r="C22" s="35"/>
      <x:c r="D22" s="3"/>
      <x:c r="E22" s="3"/>
      <x:c r="F22" s="3"/>
      <x:c r="G22" s="3"/>
      <x:c r="H22" s="3"/>
      <x:c r="I22" s="3"/>
      <x:c r="J22" s="3"/>
    </x:row>
    <x:row r="23" ht="51" customHeight="1">
      <x:c r="A23" s="3"/>
      <x:c r="B23" s="34" t="str">
        <x:v>措施／實施日期／負責人</x:v>
      </x:c>
      <x:c r="C23" s="35"/>
      <x:c r="D23" s="3"/>
      <x:c r="E23" s="3"/>
      <x:c r="F23" s="3"/>
      <x:c r="G23" s="3"/>
      <x:c r="H23" s="3"/>
      <x:c r="I23" s="3"/>
      <x:c r="J23" s="3"/>
    </x:row>
    <x:row r="24" ht="51" customHeight="1">
      <x:c r="A24" s="3"/>
      <x:c r="B24" s="34" t="str">
        <x:v>品質／安全／交期成功判準</x:v>
      </x:c>
      <x:c r="C24" s="35"/>
      <x:c r="D24" s="3"/>
      <x:c r="E24" s="3"/>
      <x:c r="F24" s="3"/>
      <x:c r="G24" s="3"/>
      <x:c r="H24" s="3"/>
      <x:c r="I24" s="3"/>
      <x:c r="J24" s="3"/>
    </x:row>
    <x:row r="25" ht="51" customHeight="1">
      <x:c r="A25" s="3"/>
      <x:c r="B25" s="34" t="str">
        <x:v>缺值與例行／非例行調整</x:v>
      </x:c>
      <x:c r="C25" s="35"/>
      <x:c r="D25" s="3"/>
      <x:c r="E25" s="3"/>
      <x:c r="F25" s="3"/>
      <x:c r="G25" s="3"/>
      <x:c r="H25" s="3"/>
      <x:c r="I25" s="3"/>
      <x:c r="J25" s="3"/>
    </x:row>
    <x:row r="26" ht="51" customHeight="1">
      <x:c r="A26" s="3"/>
      <x:c r="B26" s="34" t="str">
        <x:v>結果、不確定性與適用期間</x:v>
      </x:c>
      <x:c r="C26" s="35"/>
      <x:c r="D26" s="3"/>
      <x:c r="E26" s="3"/>
      <x:c r="F26" s="3"/>
      <x:c r="G26" s="3"/>
      <x:c r="H26" s="3"/>
      <x:c r="I26" s="3"/>
      <x:c r="J26" s="3"/>
    </x:row>
    <x:row r="27" ht="51" customHeight="1">
      <x:c r="A27" s="3"/>
      <x:c r="B27" s="34" t="str">
        <x:v>資料／措施／審查責任</x:v>
      </x:c>
      <x:c r="C27" s="35"/>
      <x:c r="D27" s="3"/>
      <x:c r="E27" s="3"/>
      <x:c r="F27" s="3"/>
      <x:c r="G27" s="3"/>
      <x:c r="H27" s="3"/>
      <x:c r="I27" s="3"/>
      <x:c r="J27" s="3"/>
    </x:row>
    <x:row r="28" ht="51" customHeight="1">
      <x:c r="A28" s="3"/>
      <x:c r="B28" s="34" t="str">
        <x:v>對外分享授權</x:v>
      </x:c>
      <x:c r="C28" s="35"/>
      <x:c r="D28" s="3"/>
      <x:c r="E28" s="3"/>
      <x:c r="F28" s="3"/>
      <x:c r="G28" s="3"/>
      <x:c r="H28" s="3"/>
      <x:c r="I28" s="3"/>
      <x:c r="J28" s="3"/>
    </x:row>
    <x:row r="29" ht="28" customHeight="1">
      <x:c r="A29" s="3"/>
      <x:c r="B29" s="3"/>
      <x:c r="C29" s="3"/>
      <x:c r="D29" s="3"/>
      <x:c r="E29" s="3"/>
      <x:c r="F29" s="3"/>
      <x:c r="G29" s="3"/>
      <x:c r="H29" s="3"/>
      <x:c r="I29" s="3"/>
      <x:c r="J29" s="3"/>
    </x:row>
    <x:row r="30" ht="44" customHeight="1">
      <x:c r="A30" s="3"/>
      <x:c r="B30" s="3" t="str">
        <x:v>填寫提示</x:v>
      </x:c>
      <x:c r="C30" s="6" t="str">
        <x:v>先界定設備、產品與期間，再量測。黃色欄位可編輯；淺灰色結果保留公式。</x:v>
      </x:c>
      <x:c r="D30" s="3"/>
      <x:c r="E30" s="3"/>
      <x:c r="F30" s="3"/>
      <x:c r="G30" s="3"/>
      <x:c r="H30" s="3"/>
      <x:c r="I30" s="3"/>
      <x:c r="J30" s="3"/>
    </x:row>
    <x:row r="31" ht="28" customHeight="1">
      <x:c r="A31" s="3"/>
      <x:c r="B31" s="3"/>
      <x:c r="C31" s="3"/>
      <x:c r="D31" s="3"/>
      <x:c r="E31" s="3"/>
      <x:c r="F31" s="3"/>
      <x:c r="G31" s="3"/>
      <x:c r="H31" s="3"/>
      <x:c r="I31" s="3"/>
      <x:c r="J31" s="3"/>
    </x:row>
    <x:row r="32" ht="56" customHeight="1">
      <x:c r="A32" s="3"/>
      <x:c r="B32" s="3" t="str">
        <x:v>方法來源與版次</x:v>
      </x:c>
      <x:c r="C32" s="3" t="str">
        <x:v>《工業5.0：碳働化白皮書》，劉家瑋／安特省有限公司 ATSAVE，ATS-PUB-02 中文版全書重建 R1，2026-09-09。此為重建工作版，非正式發行版號。</x:v>
      </x:c>
      <x:c r="D32" s="3"/>
      <x:c r="E32" s="3"/>
      <x:c r="F32" s="3"/>
      <x:c r="G32" s="3"/>
      <x:c r="H32" s="3"/>
      <x:c r="I32" s="3"/>
      <x:c r="J32" s="3"/>
    </x:row>
    <x:row r="33" ht="56" customHeight="1">
      <x:c r="A33" s="3"/>
      <x:c r="B33" s="3" t="str">
        <x:v>引用頁碼</x:v>
      </x:c>
      <x:c r="C33" s="3" t="str">
        <x:v>內文 12、15–16、34、36、40–42 頁（PDF 第 14、17–18、36、38、42–44 頁）。EX01 與 EX02 為兩個獨立教學情境。</x:v>
      </x:c>
      <x:c r="D33" s="3"/>
      <x:c r="E33" s="3"/>
      <x:c r="F33" s="3"/>
      <x:c r="G33" s="3"/>
      <x:c r="H33" s="3"/>
      <x:c r="I33" s="3"/>
      <x:c r="J33" s="3"/>
    </x:row>
    <x:row r="34" ht="56" customHeight="1">
      <x:c r="A34" s="3"/>
      <x:c r="B34" s="3" t="str">
        <x:v>工具包內容</x:v>
      </x:c>
      <x:c r="C34" s="3" t="str">
        <x:v>V1.0｜2026-09-14｜繁體中文。公式與示例依上述版本轉為可編輯工作表；計畫、證據示範文字為教學填寫提示。</x:v>
      </x:c>
      <x:c r="D34" s="3"/>
      <x:c r="E34" s="3"/>
      <x:c r="F34" s="3"/>
      <x:c r="G34" s="3"/>
      <x:c r="H34" s="3"/>
      <x:c r="I34" s="3"/>
      <x:c r="J34" s="3"/>
    </x:row>
    <x:row r="35" ht="56" customHeight="1">
      <x:c r="A35" s="3"/>
      <x:c r="B35" s="3" t="str">
        <x:v>核算用途</x:v>
      </x:c>
      <x:c r="C35" s="3" t="str">
        <x:v>本工具聚焦製程用電管理。自動計算不代表改善已查證，也不等同完整產品碳足跡、認證或供應商評分。</x:v>
      </x:c>
      <x:c r="D35" s="3"/>
      <x:c r="E35" s="3"/>
      <x:c r="F35" s="3"/>
      <x:c r="G35" s="3"/>
      <x:c r="H35" s="3"/>
      <x:c r="I35" s="3"/>
      <x:c r="J35" s="3"/>
    </x:row>
    <x:row r="36" ht="56" customHeight="1">
      <x:c r="A36" s="3"/>
      <x:c r="B36" s="3" t="str">
        <x:v>資料留在檔案中</x:v>
      </x:c>
      <x:c r="C36" s="3" t="str">
        <x:v>無巨集、無外部資料連線；不會自動上傳。請另存專案副本後操作，分享前檢查機密與個人資料。</x:v>
      </x:c>
      <x:c r="D36" s="3"/>
      <x:c r="E36" s="3"/>
      <x:c r="F36" s="3"/>
      <x:c r="G36" s="3"/>
      <x:c r="H36" s="3"/>
      <x:c r="I36" s="3"/>
      <x:c r="J36" s="3"/>
    </x:row>
    <x:row r="37" ht="28" customHeight="1">
      <x:c r="A37" s="3"/>
      <x:c r="B37" s="3"/>
      <x:c r="C37" s="3"/>
      <x:c r="D37" s="3"/>
      <x:c r="E37" s="3"/>
      <x:c r="F37" s="3"/>
      <x:c r="G37" s="3"/>
      <x:c r="H37" s="3"/>
      <x:c r="I37" s="3"/>
      <x:c r="J37" s="3"/>
    </x:row>
    <x:row r="38" ht="28" customHeight="1">
      <x:c r="A38" s="3"/>
      <x:c r="B38" s="3"/>
      <x:c r="C38" s="3"/>
      <x:c r="D38" s="3"/>
      <x:c r="E38" s="3"/>
      <x:c r="F38" s="3"/>
      <x:c r="G38" s="3"/>
      <x:c r="H38" s="3"/>
      <x:c r="I38" s="3"/>
      <x:c r="J38" s="3"/>
    </x:row>
    <x:row r="39" ht="28" customHeight="1">
      <x:c r="A39" s="3"/>
      <x:c r="B39" s="3"/>
      <x:c r="C39" s="3"/>
      <x:c r="D39" s="3"/>
      <x:c r="E39" s="3"/>
      <x:c r="F39" s="3"/>
      <x:c r="G39" s="3"/>
      <x:c r="H39" s="3"/>
      <x:c r="I39" s="3"/>
      <x:c r="J39" s="3"/>
    </x:row>
    <x:row r="40" ht="28" customHeight="1">
      <x:c r="A40" s="3"/>
      <x:c r="B40" s="3"/>
      <x:c r="C40" s="3"/>
      <x:c r="D40" s="3"/>
      <x:c r="E40" s="3"/>
      <x:c r="F40" s="3"/>
      <x:c r="G40" s="3"/>
      <x:c r="H40" s="3"/>
      <x:c r="I40" s="3"/>
      <x:c r="J40" s="3"/>
    </x:row>
    <x:row r="41" ht="28" customHeight="1">
      <x:c r="A41" s="3"/>
      <x:c r="B41" s="3"/>
      <x:c r="C41" s="3"/>
      <x:c r="D41" s="3"/>
      <x:c r="E41" s="3"/>
      <x:c r="F41" s="3"/>
      <x:c r="G41" s="3"/>
      <x:c r="H41" s="3"/>
      <x:c r="I41" s="3"/>
      <x:c r="J41" s="3"/>
    </x:row>
    <x:row r="42" ht="28" customHeight="1">
      <x:c r="A42" s="3"/>
      <x:c r="B42" s="3"/>
      <x:c r="C42" s="3"/>
      <x:c r="D42" s="3"/>
      <x:c r="E42" s="3"/>
      <x:c r="F42" s="3"/>
      <x:c r="G42" s="3"/>
      <x:c r="H42" s="3"/>
      <x:c r="I42" s="3"/>
      <x:c r="J42" s="3"/>
    </x:row>
    <x:row r="43" ht="28" customHeight="1">
      <x:c r="A43" s="3"/>
      <x:c r="B43" s="3"/>
      <x:c r="C43" s="3"/>
      <x:c r="D43" s="3"/>
      <x:c r="E43" s="3"/>
      <x:c r="F43" s="3"/>
      <x:c r="G43" s="3"/>
      <x:c r="H43" s="3"/>
      <x:c r="I43" s="3"/>
      <x:c r="J43" s="3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xSplit="3" ySplit="6" topLeftCell="D7" activePane="bottomRight" state="frozen"/>
    </x:sheetView>
  </x:sheetViews>
  <x:sheetFormatPr defaultRowHeight="15"/>
  <x:cols>
    <x:col min="2" max="2" width="11.25" hidden="0" customWidth="1"/>
    <x:col min="3" max="3" width="31.25" hidden="0" customWidth="1"/>
    <x:col min="4" max="4" width="31.25" hidden="0" customWidth="1"/>
    <x:col min="5" max="5" width="35" hidden="0" customWidth="1"/>
    <x:col min="6" max="6" width="18.1299991607666" hidden="0" customWidth="1"/>
    <x:col min="7" max="7" width="28.75" hidden="0" customWidth="1"/>
    <x:col min="8" max="8" width="35" hidden="0" customWidth="1"/>
    <x:col min="9" max="9" width="31.25" hidden="0" customWidth="1"/>
    <x:col min="10" max="10" width="27.5" hidden="0" customWidth="1"/>
    <x:col min="1" max="1" width="2.5" hidden="0" customWidth="1"/>
  </x:cols>
  <x:sheetData>
    <x:row r="1" ht="28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</x:row>
    <x:row r="2" ht="35" customHeight="1">
      <x:c r="A2" s="3"/>
      <x:c r="B2" s="5" t="str">
        <x:v>05 證據與行動</x:v>
      </x:c>
      <x:c r="C2" s="3"/>
      <x:c r="D2" s="3"/>
      <x:c r="E2" s="3"/>
      <x:c r="F2" s="3"/>
      <x:c r="G2" s="3"/>
      <x:c r="H2" s="3"/>
      <x:c r="I2" s="3"/>
      <x:c r="J2" s="3"/>
    </x:row>
    <x:row r="3" ht="28" customHeight="1">
      <x:c r="A3" s="3"/>
      <x:c r="B3" s="7" t="str">
        <x:v>客戶填寫版｜請先填寫黃色欄位</x:v>
      </x:c>
      <x:c r="C3" s="3"/>
      <x:c r="D3" s="3"/>
      <x:c r="E3" s="3"/>
      <x:c r="F3" s="3"/>
      <x:c r="G3" s="3"/>
      <x:c r="H3" s="3"/>
      <x:c r="I3" s="3"/>
      <x:c r="J3" s="3"/>
    </x:row>
    <x:row r="4" ht="28" customHeight="1">
      <x:c r="A4" s="3"/>
      <x:c r="B4" s="8"/>
      <x:c r="C4" s="8"/>
      <x:c r="D4" s="8"/>
      <x:c r="E4" s="8"/>
      <x:c r="F4" s="8"/>
      <x:c r="G4" s="8"/>
      <x:c r="H4" s="8"/>
      <x:c r="I4" s="3"/>
      <x:c r="J4" s="3"/>
    </x:row>
    <x:row r="5" ht="28" customHeight="1">
      <x:c r="A5" s="3"/>
      <x:c r="B5" s="3"/>
      <x:c r="C5" s="3"/>
      <x:c r="D5" s="3"/>
      <x:c r="E5" s="3"/>
      <x:c r="F5" s="3"/>
      <x:c r="G5" s="3"/>
      <x:c r="H5" s="3"/>
      <x:c r="I5" s="3"/>
      <x:c r="J5" s="3"/>
    </x:row>
    <x:row r="6" ht="34" customHeight="1">
      <x:c r="A6" s="3"/>
      <x:c r="B6" s="11" t="str">
        <x:v>紀錄 ID</x:v>
      </x:c>
      <x:c r="C6" s="11" t="str">
        <x:v>主張／結果／單位</x:v>
      </x:c>
      <x:c r="D6" s="11" t="str">
        <x:v>來源索引與版本</x:v>
      </x:c>
      <x:c r="E6" s="11" t="str">
        <x:v>方法、範圍與限制</x:v>
      </x:c>
      <x:c r="F6" s="11" t="str">
        <x:v>資料／審查狀態</x:v>
      </x:c>
      <x:c r="G6" s="11" t="str">
        <x:v>審查人、日期、文件</x:v>
      </x:c>
      <x:c r="H6" s="11" t="str">
        <x:v>判斷與下一步行動</x:v>
      </x:c>
      <x:c r="I6" s="11" t="str">
        <x:v>負責人／期限／分享授權</x:v>
      </x:c>
      <x:c r="J6" s="11" t="str">
        <x:v>待辦提示</x:v>
      </x:c>
    </x:row>
    <x:row r="7" ht="74" customHeight="1">
      <x:c r="A7" s="3"/>
      <x:c r="B7" s="35"/>
      <x:c r="C7" s="35"/>
      <x:c r="D7" s="35"/>
      <x:c r="E7" s="35"/>
      <x:c r="F7" s="35"/>
      <x:c r="G7" s="35"/>
      <x:c r="H7" s="35"/>
      <x:c r="I7" s="35"/>
      <x:c r="J7" s="34" t="str">
        <x:f>IF(COUNTA(B7:I7)=0,"待新增紀錄",IF(OR(C7="",D7="",E7="",F7="",H7="",I7=""),"補齊主張／來源／方法／行動",IF(F7="已查證",IF(G7="","缺審查人／日期／文件","核對查證範圍與授權"),"保留審查狀態")))</x:f>
        <x:v>待新增紀錄</x:v>
      </x:c>
    </x:row>
    <x:row r="8" ht="74" customHeight="1">
      <x:c r="A8" s="3"/>
      <x:c r="B8" s="38"/>
      <x:c r="C8" s="38"/>
      <x:c r="D8" s="38"/>
      <x:c r="E8" s="38"/>
      <x:c r="F8" s="38"/>
      <x:c r="G8" s="38"/>
      <x:c r="H8" s="38"/>
      <x:c r="I8" s="38"/>
      <x:c r="J8" s="37" t="str">
        <x:f>IF(COUNTA(B8:I8)=0,"待新增紀錄",IF(OR(C8="",D8="",E8="",F8="",H8="",I8=""),"補齊主張／來源／方法／行動",IF(F8="已查證",IF(G8="","缺審查人／日期／文件","核對查證範圍與授權"),"保留審查狀態")))</x:f>
        <x:v>待新增紀錄</x:v>
      </x:c>
    </x:row>
    <x:row r="9" ht="74" customHeight="1">
      <x:c r="A9" s="3"/>
      <x:c r="B9" s="38"/>
      <x:c r="C9" s="38"/>
      <x:c r="D9" s="38"/>
      <x:c r="E9" s="38"/>
      <x:c r="F9" s="38"/>
      <x:c r="G9" s="38"/>
      <x:c r="H9" s="38"/>
      <x:c r="I9" s="38"/>
      <x:c r="J9" s="37" t="str">
        <x:f>IF(COUNTA(B9:I9)=0,"待新增紀錄",IF(OR(C9="",D9="",E9="",F9="",H9="",I9=""),"補齊主張／來源／方法／行動",IF(F9="已查證",IF(G9="","缺審查人／日期／文件","核對查證範圍與授權"),"保留審查狀態")))</x:f>
        <x:v>待新增紀錄</x:v>
      </x:c>
    </x:row>
    <x:row r="10" ht="74" customHeight="1">
      <x:c r="A10" s="3"/>
      <x:c r="B10" s="38"/>
      <x:c r="C10" s="38"/>
      <x:c r="D10" s="38"/>
      <x:c r="E10" s="38"/>
      <x:c r="F10" s="38"/>
      <x:c r="G10" s="38"/>
      <x:c r="H10" s="38"/>
      <x:c r="I10" s="38"/>
      <x:c r="J10" s="37" t="str">
        <x:f>IF(COUNTA(B10:I10)=0,"待新增紀錄",IF(OR(C10="",D10="",E10="",F10="",H10="",I10=""),"補齊主張／來源／方法／行動",IF(F10="已查證",IF(G10="","缺審查人／日期／文件","核對查證範圍與授權"),"保留審查狀態")))</x:f>
        <x:v>待新增紀錄</x:v>
      </x:c>
    </x:row>
    <x:row r="11" ht="74" customHeight="1">
      <x:c r="A11" s="3"/>
      <x:c r="B11" s="38"/>
      <x:c r="C11" s="38"/>
      <x:c r="D11" s="38"/>
      <x:c r="E11" s="38"/>
      <x:c r="F11" s="38"/>
      <x:c r="G11" s="38"/>
      <x:c r="H11" s="38"/>
      <x:c r="I11" s="38"/>
      <x:c r="J11" s="37" t="str">
        <x:f>IF(COUNTA(B11:I11)=0,"待新增紀錄",IF(OR(C11="",D11="",E11="",F11="",H11="",I11=""),"補齊主張／來源／方法／行動",IF(F11="已查證",IF(G11="","缺審查人／日期／文件","核對查證範圍與授權"),"保留審查狀態")))</x:f>
        <x:v>待新增紀錄</x:v>
      </x:c>
    </x:row>
    <x:row r="12" ht="74" customHeight="1">
      <x:c r="A12" s="3"/>
      <x:c r="B12" s="38"/>
      <x:c r="C12" s="38"/>
      <x:c r="D12" s="38"/>
      <x:c r="E12" s="38"/>
      <x:c r="F12" s="38"/>
      <x:c r="G12" s="38"/>
      <x:c r="H12" s="38"/>
      <x:c r="I12" s="38"/>
      <x:c r="J12" s="37" t="str">
        <x:f>IF(COUNTA(B12:I12)=0,"待新增紀錄",IF(OR(C12="",D12="",E12="",F12="",H12="",I12=""),"補齊主張／來源／方法／行動",IF(F12="已查證",IF(G12="","缺審查人／日期／文件","核對查證範圍與授權"),"保留審查狀態")))</x:f>
        <x:v>待新增紀錄</x:v>
      </x:c>
    </x:row>
    <x:row r="13" ht="74" customHeight="1">
      <x:c r="A13" s="3"/>
      <x:c r="B13" s="38"/>
      <x:c r="C13" s="38"/>
      <x:c r="D13" s="38"/>
      <x:c r="E13" s="38"/>
      <x:c r="F13" s="38"/>
      <x:c r="G13" s="38"/>
      <x:c r="H13" s="38"/>
      <x:c r="I13" s="38"/>
      <x:c r="J13" s="37" t="str">
        <x:f>IF(COUNTA(B13:I13)=0,"待新增紀錄",IF(OR(C13="",D13="",E13="",F13="",H13="",I13=""),"補齊主張／來源／方法／行動",IF(F13="已查證",IF(G13="","缺審查人／日期／文件","核對查證範圍與授權"),"保留審查狀態")))</x:f>
        <x:v>待新增紀錄</x:v>
      </x:c>
    </x:row>
    <x:row r="14" ht="74" customHeight="1">
      <x:c r="A14" s="3"/>
      <x:c r="B14" s="38"/>
      <x:c r="C14" s="38"/>
      <x:c r="D14" s="38"/>
      <x:c r="E14" s="38"/>
      <x:c r="F14" s="38"/>
      <x:c r="G14" s="38"/>
      <x:c r="H14" s="38"/>
      <x:c r="I14" s="38"/>
      <x:c r="J14" s="37" t="str">
        <x:f>IF(COUNTA(B14:I14)=0,"待新增紀錄",IF(OR(C14="",D14="",E14="",F14="",H14="",I14=""),"補齊主張／來源／方法／行動",IF(F14="已查證",IF(G14="","缺審查人／日期／文件","核對查證範圍與授權"),"保留審查狀態")))</x:f>
        <x:v>待新增紀錄</x:v>
      </x:c>
    </x:row>
    <x:row r="15" ht="74" customHeight="1">
      <x:c r="A15" s="3"/>
      <x:c r="B15" s="38"/>
      <x:c r="C15" s="38"/>
      <x:c r="D15" s="38"/>
      <x:c r="E15" s="38"/>
      <x:c r="F15" s="38"/>
      <x:c r="G15" s="38"/>
      <x:c r="H15" s="38"/>
      <x:c r="I15" s="38"/>
      <x:c r="J15" s="37" t="str">
        <x:f>IF(COUNTA(B15:I15)=0,"待新增紀錄",IF(OR(C15="",D15="",E15="",F15="",H15="",I15=""),"補齊主張／來源／方法／行動",IF(F15="已查證",IF(G15="","缺審查人／日期／文件","核對查證範圍與授權"),"保留審查狀態")))</x:f>
        <x:v>待新增紀錄</x:v>
      </x:c>
    </x:row>
    <x:row r="16" ht="74" customHeight="1">
      <x:c r="A16" s="3"/>
      <x:c r="B16" s="38"/>
      <x:c r="C16" s="38"/>
      <x:c r="D16" s="38"/>
      <x:c r="E16" s="38"/>
      <x:c r="F16" s="38"/>
      <x:c r="G16" s="38"/>
      <x:c r="H16" s="38"/>
      <x:c r="I16" s="38"/>
      <x:c r="J16" s="37" t="str">
        <x:f>IF(COUNTA(B16:I16)=0,"待新增紀錄",IF(OR(C16="",D16="",E16="",F16="",H16="",I16=""),"補齊主張／來源／方法／行動",IF(F16="已查證",IF(G16="","缺審查人／日期／文件","核對查證範圍與授權"),"保留審查狀態")))</x:f>
        <x:v>待新增紀錄</x:v>
      </x:c>
    </x:row>
    <x:row r="17" ht="74" customHeight="1">
      <x:c r="A17" s="3"/>
      <x:c r="B17" s="38"/>
      <x:c r="C17" s="38"/>
      <x:c r="D17" s="38"/>
      <x:c r="E17" s="38"/>
      <x:c r="F17" s="38"/>
      <x:c r="G17" s="38"/>
      <x:c r="H17" s="38"/>
      <x:c r="I17" s="38"/>
      <x:c r="J17" s="37" t="str">
        <x:f>IF(COUNTA(B17:I17)=0,"待新增紀錄",IF(OR(C17="",D17="",E17="",F17="",H17="",I17=""),"補齊主張／來源／方法／行動",IF(F17="已查證",IF(G17="","缺審查人／日期／文件","核對查證範圍與授權"),"保留審查狀態")))</x:f>
        <x:v>待新增紀錄</x:v>
      </x:c>
    </x:row>
    <x:row r="18" ht="74" customHeight="1">
      <x:c r="A18" s="3"/>
      <x:c r="B18" s="41"/>
      <x:c r="C18" s="41"/>
      <x:c r="D18" s="41"/>
      <x:c r="E18" s="41"/>
      <x:c r="F18" s="41"/>
      <x:c r="G18" s="41"/>
      <x:c r="H18" s="41"/>
      <x:c r="I18" s="41"/>
      <x:c r="J18" s="40" t="str">
        <x:f>IF(COUNTA(B18:I18)=0,"待新增紀錄",IF(OR(C18="",D18="",E18="",F18="",H18="",I18=""),"補齊主張／來源／方法／行動",IF(F18="已查證",IF(G18="","缺審查人／日期／文件","核對查證範圍與授權"),"保留審查狀態")))</x:f>
        <x:v>待新增紀錄</x:v>
      </x:c>
    </x:row>
    <x:row r="19" ht="28" customHeight="1">
      <x:c r="A19" s="3"/>
      <x:c r="B19" s="3"/>
      <x:c r="C19" s="3"/>
      <x:c r="D19" s="3"/>
      <x:c r="E19" s="3"/>
      <x:c r="F19" s="3"/>
      <x:c r="G19" s="3"/>
      <x:c r="H19" s="3"/>
      <x:c r="I19" s="3"/>
      <x:c r="J19" s="3"/>
    </x:row>
    <x:row r="20" ht="28" customHeight="1">
      <x:c r="A20" s="3"/>
      <x:c r="B20" s="3"/>
      <x:c r="C20" s="7" t="str">
        <x:v>「已查證」必須有審查人、日期、文件與範圍。工作簿不會自動賦予查證資格。</x:v>
      </x:c>
      <x:c r="D20" s="3"/>
      <x:c r="E20" s="3"/>
      <x:c r="F20" s="3"/>
      <x:c r="G20" s="3"/>
      <x:c r="H20" s="3"/>
      <x:c r="I20" s="3"/>
      <x:c r="J20" s="3"/>
    </x:row>
    <x:row r="21" ht="28" customHeight="1">
      <x:c r="A21" s="3"/>
      <x:c r="B21" s="3"/>
      <x:c r="C21" s="3"/>
      <x:c r="D21" s="3"/>
      <x:c r="E21" s="3"/>
      <x:c r="F21" s="3"/>
      <x:c r="G21" s="3"/>
      <x:c r="H21" s="3"/>
      <x:c r="I21" s="3"/>
      <x:c r="J21" s="3"/>
    </x:row>
    <x:row r="22" ht="28" customHeight="1">
      <x:c r="A22" s="3"/>
      <x:c r="B22" s="3"/>
      <x:c r="C22" s="7" t="str">
        <x:v>計算、資料品質與查證是不同維度；證據紀錄不驅動試算結果，缺口應保留並追蹤。</x:v>
      </x:c>
      <x:c r="D22" s="3"/>
      <x:c r="E22" s="3"/>
      <x:c r="F22" s="3"/>
      <x:c r="G22" s="3"/>
      <x:c r="H22" s="3"/>
      <x:c r="I22" s="3"/>
      <x:c r="J22" s="3"/>
    </x:row>
    <x:row r="23" ht="28" customHeight="1">
      <x:c r="A23" s="3"/>
      <x:c r="B23" s="3"/>
      <x:c r="C23" s="3"/>
      <x:c r="D23" s="3"/>
      <x:c r="E23" s="3"/>
      <x:c r="F23" s="3"/>
      <x:c r="G23" s="3"/>
      <x:c r="H23" s="3"/>
      <x:c r="I23" s="3"/>
      <x:c r="J23" s="3"/>
    </x:row>
    <x:row r="24" ht="28" customHeight="1">
      <x:c r="A24" s="3"/>
      <x:c r="B24" s="3"/>
      <x:c r="C24" s="3"/>
      <x:c r="D24" s="3"/>
      <x:c r="E24" s="3"/>
      <x:c r="F24" s="3"/>
      <x:c r="G24" s="3"/>
      <x:c r="H24" s="3"/>
      <x:c r="I24" s="3"/>
      <x:c r="J24" s="3"/>
    </x:row>
  </x:sheetData>
  <x:conditionalFormatting sqref="J7:J18">
    <x:cfRule type="containsText" dxfId="2" priority="1" operator="containsText" text="待"/>
    <x:cfRule type="containsText" dxfId="3" priority="2" operator="containsText" text="補"/>
  </x:conditionalFormatting>
  <x:dataValidations count="1">
    <x:dataValidation type="list" sqref="F7:F18">
      <x:formula1>"教學示例,已量測,已計算,已估算,待審查,已查證"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2" max="2" width="35.630001068115234" hidden="0" customWidth="1"/>
    <x:col min="3" max="3" width="20" hidden="0" customWidth="1"/>
    <x:col min="4" max="4" width="21.8799991607666" hidden="0" customWidth="1"/>
    <x:col min="5" max="5" width="53.75" hidden="0" customWidth="1"/>
    <x:col min="6" max="6" width="3" hidden="0" customWidth="1"/>
    <x:col min="7" max="7" width="2.5" hidden="0" customWidth="1"/>
    <x:col min="8" max="8" width="2.5" hidden="0" customWidth="1"/>
    <x:col min="1" max="1" width="2.5" hidden="0" customWidth="1"/>
  </x:cols>
  <x:sheetData>
    <x:row r="1" ht="28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</x:row>
    <x:row r="2" ht="35" customHeight="1">
      <x:c r="A2" s="3"/>
      <x:c r="B2" s="5" t="str">
        <x:v>06 基準調整｜EX02 獨立情境</x:v>
      </x:c>
      <x:c r="C2" s="3"/>
      <x:c r="D2" s="3"/>
      <x:c r="E2" s="3"/>
      <x:c r="F2" s="3"/>
      <x:c r="G2" s="3"/>
      <x:c r="H2" s="3"/>
      <x:c r="I2" s="3"/>
      <x:c r="J2" s="3"/>
    </x:row>
    <x:row r="3" ht="28" customHeight="1">
      <x:c r="A3" s="3"/>
      <x:c r="B3" s="7" t="str">
        <x:v>客戶填寫版｜請先填寫黃色欄位</x:v>
      </x:c>
      <x:c r="C3" s="3"/>
      <x:c r="D3" s="3"/>
      <x:c r="E3" s="3"/>
      <x:c r="F3" s="3"/>
      <x:c r="G3" s="3"/>
      <x:c r="H3" s="3"/>
      <x:c r="I3" s="3"/>
      <x:c r="J3" s="3"/>
    </x:row>
    <x:row r="4" ht="28" customHeight="1">
      <x:c r="A4" s="3"/>
      <x:c r="B4" s="8"/>
      <x:c r="C4" s="8"/>
      <x:c r="D4" s="8"/>
      <x:c r="E4" s="8"/>
      <x:c r="F4" s="8"/>
      <x:c r="G4" s="8"/>
      <x:c r="H4" s="8"/>
      <x:c r="I4" s="3"/>
      <x:c r="J4" s="3"/>
    </x:row>
    <x:row r="5" ht="28" customHeight="1">
      <x:c r="A5" s="3"/>
      <x:c r="B5" s="3"/>
      <x:c r="C5" s="3"/>
      <x:c r="D5" s="3"/>
      <x:c r="E5" s="3"/>
      <x:c r="F5" s="3"/>
      <x:c r="G5" s="3"/>
      <x:c r="H5" s="3"/>
      <x:c r="I5" s="3"/>
      <x:c r="J5" s="3"/>
    </x:row>
    <x:row r="6" ht="34" customHeight="1">
      <x:c r="A6" s="3"/>
      <x:c r="B6" s="11" t="str">
        <x:v>輸入與結果</x:v>
      </x:c>
      <x:c r="C6" s="11" t="str">
        <x:v>單位</x:v>
      </x:c>
      <x:c r="D6" s="47" t="str">
        <x:v>數值</x:v>
      </x:c>
      <x:c r="E6" s="11" t="str">
        <x:v>填寫提示</x:v>
      </x:c>
      <x:c r="F6" s="3"/>
      <x:c r="G6" s="3"/>
      <x:c r="H6" s="3"/>
      <x:c r="I6" s="3"/>
      <x:c r="J6" s="3"/>
    </x:row>
    <x:row r="7" ht="48" customHeight="1">
      <x:c r="A7" s="3"/>
      <x:c r="B7" s="3" t="str">
        <x:v>模型固定項 a</x:v>
      </x:c>
      <x:c r="C7" s="3" t="str">
        <x:v>kWh</x:v>
      </x:c>
      <x:c r="D7" s="48"/>
      <x:c r="E7" s="3" t="str">
        <x:v>模型 E＝a＋bQ；請填經確認的模型，不直接沿用教學係數。</x:v>
      </x:c>
      <x:c r="F7" s="3"/>
      <x:c r="G7" s="3"/>
      <x:c r="H7" s="3"/>
      <x:c r="I7" s="3"/>
      <x:c r="J7" s="3"/>
    </x:row>
    <x:row r="8" ht="48" customHeight="1">
      <x:c r="A8" s="3"/>
      <x:c r="B8" s="3" t="str">
        <x:v>模型產量係數 b</x:v>
      </x:c>
      <x:c r="C8" s="3" t="str">
        <x:v>kWh／合格件</x:v>
      </x:c>
      <x:c r="D8" s="48"/>
      <x:c r="E8" s="3" t="str">
        <x:v>係數須與本模型產出單位相容。</x:v>
      </x:c>
      <x:c r="F8" s="3"/>
      <x:c r="G8" s="3"/>
      <x:c r="H8" s="3"/>
      <x:c r="I8" s="3"/>
      <x:c r="J8" s="3"/>
    </x:row>
    <x:row r="9" ht="48" customHeight="1">
      <x:c r="A9" s="3"/>
      <x:c r="B9" s="3" t="str">
        <x:v>報告期合格產出 Q</x:v>
      </x:c>
      <x:c r="C9" s="3" t="str">
        <x:v>合格件</x:v>
      </x:c>
      <x:c r="D9" s="48"/>
      <x:c r="E9" s="3" t="str">
        <x:v>EX02 與前面的 EX01 為不同情境。</x:v>
      </x:c>
      <x:c r="F9" s="3"/>
      <x:c r="G9" s="3"/>
      <x:c r="H9" s="3"/>
      <x:c r="I9" s="3"/>
      <x:c r="J9" s="3"/>
    </x:row>
    <x:row r="10" ht="48" customHeight="1">
      <x:c r="A10" s="3"/>
      <x:c r="B10" s="3" t="str">
        <x:v>報告期用電 E_R</x:v>
      </x:c>
      <x:c r="C10" s="3" t="str">
        <x:v>kWh</x:v>
      </x:c>
      <x:c r="D10" s="48"/>
      <x:c r="E10" s="3" t="str">
        <x:v>完整且相容的指定邊界用電。</x:v>
      </x:c>
      <x:c r="F10" s="3"/>
      <x:c r="G10" s="3"/>
      <x:c r="H10" s="3"/>
      <x:c r="I10" s="3"/>
      <x:c r="J10" s="3"/>
    </x:row>
    <x:row r="11" ht="48" customHeight="1">
      <x:c r="A11" s="3"/>
      <x:c r="B11" s="3" t="str">
        <x:v>非例行調整（正／負）</x:v>
      </x:c>
      <x:c r="C11" s="3" t="str">
        <x:v>kWh</x:v>
      </x:c>
      <x:c r="D11" s="48"/>
      <x:c r="E11" s="3" t="str">
        <x:v>正值提高調整基準；無需調整時明確填 0。</x:v>
      </x:c>
      <x:c r="F11" s="3"/>
      <x:c r="G11" s="3"/>
      <x:c r="H11" s="3"/>
      <x:c r="I11" s="3"/>
      <x:c r="J11" s="3"/>
    </x:row>
    <x:row r="12" ht="48" customHeight="1">
      <x:c r="A12" s="3"/>
      <x:c r="B12" s="3" t="str">
        <x:v>模型適用最小產量</x:v>
      </x:c>
      <x:c r="C12" s="3" t="str">
        <x:v>合格件</x:v>
      </x:c>
      <x:c r="D12" s="48"/>
      <x:c r="E12" s="3" t="str">
        <x:v>800–1,200 為教學圖示範圍；實際有效範圍須有證據。</x:v>
      </x:c>
      <x:c r="F12" s="3"/>
      <x:c r="G12" s="3"/>
      <x:c r="H12" s="3"/>
      <x:c r="I12" s="3"/>
      <x:c r="J12" s="3"/>
    </x:row>
    <x:row r="13" ht="48" customHeight="1">
      <x:c r="A13" s="3"/>
      <x:c r="B13" s="3" t="str">
        <x:v>模型適用最大產量</x:v>
      </x:c>
      <x:c r="C13" s="3" t="str">
        <x:v>合格件</x:v>
      </x:c>
      <x:c r="D13" s="48"/>
      <x:c r="E13" s="3" t="str">
        <x:v>超出範圍時暫不輸出節能量。</x:v>
      </x:c>
      <x:c r="F13" s="3"/>
      <x:c r="G13" s="3"/>
      <x:c r="H13" s="3"/>
      <x:c r="I13" s="3"/>
      <x:c r="J13" s="3"/>
    </x:row>
    <x:row r="14" ht="28" customHeight="1">
      <x:c r="A14" s="3"/>
      <x:c r="B14" s="3"/>
      <x:c r="C14" s="3"/>
      <x:c r="D14" s="49"/>
      <x:c r="E14" s="3"/>
      <x:c r="F14" s="3"/>
      <x:c r="G14" s="3"/>
      <x:c r="H14" s="3"/>
      <x:c r="I14" s="3"/>
      <x:c r="J14" s="3"/>
    </x:row>
    <x:row r="15" ht="52" customHeight="1">
      <x:c r="A15" s="3"/>
      <x:c r="B15" s="3" t="str">
        <x:v>模型與調整依據</x:v>
      </x:c>
      <x:c r="C15" s="3"/>
      <x:c r="D15" s="49"/>
      <x:c r="E15" s="12"/>
      <x:c r="F15" s="3"/>
      <x:c r="G15" s="3"/>
      <x:c r="H15" s="3"/>
      <x:c r="I15" s="3"/>
      <x:c r="J15" s="3"/>
    </x:row>
    <x:row r="16" ht="52" customHeight="1">
      <x:c r="A16" s="3"/>
      <x:c r="B16" s="3" t="str">
        <x:v>資料品質／不確定性</x:v>
      </x:c>
      <x:c r="C16" s="3"/>
      <x:c r="D16" s="49"/>
      <x:c r="E16" s="12"/>
      <x:c r="F16" s="3"/>
      <x:c r="G16" s="3"/>
      <x:c r="H16" s="3"/>
      <x:c r="I16" s="3"/>
      <x:c r="J16" s="3"/>
    </x:row>
    <x:row r="17" ht="52" customHeight="1">
      <x:c r="A17" s="3"/>
      <x:c r="B17" s="3" t="str">
        <x:v>比較範圍／審查人</x:v>
      </x:c>
      <x:c r="C17" s="3"/>
      <x:c r="D17" s="49"/>
      <x:c r="E17" s="12"/>
      <x:c r="F17" s="3"/>
      <x:c r="G17" s="3"/>
      <x:c r="H17" s="3"/>
      <x:c r="I17" s="3"/>
      <x:c r="J17" s="3"/>
    </x:row>
    <x:row r="18" ht="28" customHeight="1">
      <x:c r="A18" s="3"/>
      <x:c r="B18" s="3"/>
      <x:c r="C18" s="3"/>
      <x:c r="D18" s="49"/>
      <x:c r="E18" s="3"/>
      <x:c r="F18" s="3"/>
      <x:c r="G18" s="3"/>
      <x:c r="H18" s="3"/>
      <x:c r="I18" s="3"/>
      <x:c r="J18" s="3"/>
    </x:row>
    <x:row r="19" ht="54" customHeight="1">
      <x:c r="A19" s="3"/>
      <x:c r="B19" s="3" t="str">
        <x:v>模型輸入檢查</x:v>
      </x:c>
      <x:c r="C19" s="3"/>
      <x:c r="D19" s="49" t="str">
        <x:f>IF(COUNT(D7:D13)&lt;7,"待補模型數值",IF(OR(E15="",E16="",E17=""),"待補模型依據",IF(OR(D12&gt;D13,D9&lt;D12,D9&gt;D13),"超出模型範圍",IF(OR(D8&lt;0,D9&lt;0,D10&lt;0,D12&lt;0),"請核對負值","可計算；仍待審查"))))</x:f>
        <x:v>待補模型數值</x:v>
      </x:c>
      <x:c r="E19" s="3"/>
      <x:c r="F19" s="3"/>
      <x:c r="G19" s="3"/>
      <x:c r="H19" s="3"/>
      <x:c r="I19" s="3"/>
      <x:c r="J19" s="3"/>
    </x:row>
    <x:row r="20" ht="28" customHeight="1">
      <x:c r="A20" s="3"/>
      <x:c r="B20" s="3"/>
      <x:c r="C20" s="3"/>
      <x:c r="D20" s="49"/>
      <x:c r="E20" s="3"/>
      <x:c r="F20" s="3"/>
      <x:c r="G20" s="3"/>
      <x:c r="H20" s="3"/>
      <x:c r="I20" s="3"/>
      <x:c r="J20" s="3"/>
    </x:row>
    <x:row r="21" ht="42" customHeight="1">
      <x:c r="A21" s="3"/>
      <x:c r="B21" s="17" t="str">
        <x:v>報告條件下的調整基準</x:v>
      </x:c>
      <x:c r="C21" s="17" t="str">
        <x:v>kWh</x:v>
      </x:c>
      <x:c r="D21" s="50" t="str">
        <x:f>IF(D19="可計算；仍待審查",D7+D8*D9+D11,"N/A：先完成模型")</x:f>
        <x:v>N/A：先完成模型</x:v>
      </x:c>
      <x:c r="E21" s="6" t="str">
        <x:v>100＋0.4×1,200＋0＝580 kWh（示範）。</x:v>
      </x:c>
      <x:c r="F21" s="3"/>
      <x:c r="G21" s="3"/>
      <x:c r="H21" s="3"/>
      <x:c r="I21" s="3"/>
      <x:c r="J21" s="3"/>
    </x:row>
    <x:row r="22" ht="42" customHeight="1">
      <x:c r="A22" s="3"/>
      <x:c r="B22" s="17" t="str">
        <x:v>報告期避免用能</x:v>
      </x:c>
      <x:c r="C22" s="17" t="str">
        <x:v>kWh</x:v>
      </x:c>
      <x:c r="D22" s="50" t="str">
        <x:f>IF(ISNUMBER(D21),D21-D10,"N/A：先完成模型")</x:f>
        <x:v>N/A：先完成模型</x:v>
      </x:c>
      <x:c r="E22" s="6" t="str">
        <x:v>580−500＝80 kWh；負值表示用能增加。</x:v>
      </x:c>
      <x:c r="F22" s="3"/>
      <x:c r="G22" s="3"/>
      <x:c r="H22" s="3"/>
      <x:c r="I22" s="3"/>
      <x:c r="J22" s="3"/>
    </x:row>
    <x:row r="23" ht="42" customHeight="1">
      <x:c r="A23" s="3"/>
      <x:c r="B23" s="17" t="str">
        <x:v>調整後節能率</x:v>
      </x:c>
      <x:c r="C23" s="17" t="str">
        <x:v>%</x:v>
      </x:c>
      <x:c r="D23" s="51" t="str">
        <x:f>IF(AND(ISNUMBER(D22),ISNUMBER(D21)),IF(D21&gt;0,D22/D21,"N/A：分母為 0"),"N/A：資料不足")</x:f>
        <x:v>N/A：資料不足</x:v>
      </x:c>
      <x:c r="E23" s="6" t="str">
        <x:v>80÷580＝13.79%；不可混稱單件強度降低率。</x:v>
      </x:c>
      <x:c r="F23" s="3"/>
      <x:c r="G23" s="3"/>
      <x:c r="H23" s="3"/>
      <x:c r="I23" s="3"/>
      <x:c r="J23" s="3"/>
    </x:row>
    <x:row r="24" ht="28" customHeight="1">
      <x:c r="A24" s="3"/>
      <x:c r="B24" s="3"/>
      <x:c r="C24" s="3"/>
      <x:c r="D24" s="49"/>
      <x:c r="E24" s="3"/>
      <x:c r="F24" s="3"/>
      <x:c r="G24" s="3"/>
      <x:c r="H24" s="3"/>
      <x:c r="I24" s="3"/>
      <x:c r="J24" s="3"/>
    </x:row>
    <x:row r="25" ht="28" customHeight="1">
      <x:c r="A25" s="3"/>
      <x:c r="B25" s="3"/>
      <x:c r="C25" s="3"/>
      <x:c r="D25" s="49"/>
      <x:c r="E25" s="3"/>
      <x:c r="F25" s="3"/>
      <x:c r="G25" s="3"/>
      <x:c r="H25" s="3"/>
      <x:c r="I25" s="3"/>
      <x:c r="J25" s="3"/>
    </x:row>
    <x:row r="26" ht="56" customHeight="1">
      <x:c r="A26" s="3"/>
      <x:c r="B26" s="3" t="str">
        <x:v>如何判讀</x:v>
      </x:c>
      <x:c r="C26" s="3"/>
      <x:c r="D26" s="49"/>
      <x:c r="E26" s="3" t="str">
        <x:v>模型描述若不適用、資料不足或條件變更，先修正計畫與模型，再報告結果。</x:v>
      </x:c>
      <x:c r="F26" s="3"/>
      <x:c r="G26" s="3"/>
      <x:c r="H26" s="3"/>
      <x:c r="I26" s="3"/>
      <x:c r="J26" s="3"/>
    </x:row>
    <x:row r="27" ht="28" customHeight="1">
      <x:c r="A27" s="3"/>
      <x:c r="B27" s="3"/>
      <x:c r="C27" s="3"/>
      <x:c r="D27" s="49"/>
      <x:c r="E27" s="3"/>
      <x:c r="F27" s="3"/>
      <x:c r="G27" s="3"/>
      <x:c r="H27" s="3"/>
      <x:c r="I27" s="3"/>
      <x:c r="J27" s="3"/>
    </x:row>
    <x:row r="28" ht="58" customHeight="1">
      <x:c r="A28" s="3"/>
      <x:c r="B28" s="3"/>
      <x:c r="C28" s="3"/>
      <x:c r="D28" s="49"/>
      <x:c r="E28" s="6" t="str">
        <x:v>此表用於單一線性產量模型的體驗。多品項、工時、氣候或其他變數，請另建立適用模型。</x:v>
      </x:c>
      <x:c r="F28" s="3"/>
      <x:c r="G28" s="3"/>
      <x:c r="H28" s="3"/>
      <x:c r="I28" s="3"/>
      <x:c r="J28" s="3"/>
    </x:row>
    <x:row r="29" ht="28" customHeight="1">
      <x:c r="A29" s="3"/>
      <x:c r="B29" s="3"/>
      <x:c r="C29" s="3"/>
      <x:c r="D29" s="49"/>
      <x:c r="E29" s="3"/>
      <x:c r="F29" s="3"/>
      <x:c r="G29" s="3"/>
      <x:c r="H29" s="3"/>
      <x:c r="I29" s="3"/>
      <x:c r="J29" s="3"/>
    </x:row>
    <x:row r="30" ht="58" customHeight="1">
      <x:c r="A30" s="3"/>
      <x:c r="B30" s="3"/>
      <x:c r="C30" s="3"/>
      <x:c r="D30" s="49"/>
      <x:c r="E30" s="6" t="str">
        <x:v>EX02 的 80 kWh 不加入 EX01 的用電差異。能源強度、算術差異、調整節能量各自保留名稱。</x:v>
      </x:c>
      <x:c r="F30" s="3"/>
      <x:c r="G30" s="3"/>
      <x:c r="H30" s="3"/>
      <x:c r="I30" s="3"/>
      <x:c r="J30" s="3"/>
    </x:row>
    <x:row r="31" ht="28" customHeight="1">
      <x:c r="A31" s="3"/>
      <x:c r="B31" s="3"/>
      <x:c r="C31" s="3"/>
      <x:c r="D31" s="3"/>
      <x:c r="E31" s="3"/>
      <x:c r="F31" s="3"/>
      <x:c r="G31" s="3"/>
      <x:c r="H31" s="3"/>
      <x:c r="I31" s="3"/>
      <x:c r="J31" s="3"/>
    </x:row>
    <x:row r="32" ht="28" customHeight="1">
      <x:c r="A32" s="3"/>
      <x:c r="B32" s="3"/>
      <x:c r="C32" s="3"/>
      <x:c r="D32" s="3"/>
      <x:c r="E32" s="3"/>
      <x:c r="F32" s="3"/>
      <x:c r="G32" s="3"/>
      <x:c r="H32" s="3"/>
      <x:c r="I32" s="3"/>
      <x:c r="J32" s="3"/>
    </x:row>
    <x:row r="33" ht="28" customHeight="1">
      <x:c r="A33" s="3"/>
      <x:c r="B33" s="3"/>
      <x:c r="C33" s="3"/>
      <x:c r="D33" s="3"/>
      <x:c r="E33" s="3"/>
      <x:c r="F33" s="3"/>
      <x:c r="G33" s="3"/>
      <x:c r="H33" s="3"/>
      <x:c r="I33" s="3"/>
      <x:c r="J33" s="3"/>
    </x:row>
    <x:row r="34" ht="28" customHeight="1">
      <x:c r="A34" s="3"/>
      <x:c r="B34" s="3"/>
      <x:c r="C34" s="3"/>
      <x:c r="D34" s="3"/>
      <x:c r="E34" s="3"/>
      <x:c r="F34" s="3"/>
      <x:c r="G34" s="3"/>
      <x:c r="H34" s="3"/>
      <x:c r="I34" s="3"/>
      <x:c r="J34" s="3"/>
    </x:row>
    <x:row r="35" ht="28" customHeight="1">
      <x:c r="A35" s="3"/>
      <x:c r="B35" s="3"/>
      <x:c r="C35" s="3"/>
      <x:c r="D35" s="3"/>
      <x:c r="E35" s="3"/>
      <x:c r="F35" s="3"/>
      <x:c r="G35" s="3"/>
      <x:c r="H35" s="3"/>
      <x:c r="I35" s="3"/>
      <x:c r="J35" s="3"/>
    </x:row>
  </x:sheetData>
  <x:dataValidations count="2">
    <x:dataValidation type="decimal" operator="greaterThanOrEqual" sqref="D8:D10">
      <x:formula1>0</x:formula1>
    </x:dataValidation>
    <x:dataValidation type="decimal" operator="greaterThanOrEqual" sqref="D12:D13">
      <x:formula1>0</x:formula1>
    </x:dataValidation>
  </x:dataValidations>
  <x:pageMargins left="0.7" right="0.7" top="0.75" bottom="0.75" header="0.3" footer="0.3"/>
</x:worksheet>
</file>